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680" firstSheet="6" activeTab="14"/>
  </bookViews>
  <sheets>
    <sheet name="MINI POUSSINES" sheetId="1" r:id="rId1"/>
    <sheet name="MINI POUSSINS" sheetId="2" r:id="rId2"/>
    <sheet name="POUSSINES" sheetId="3" r:id="rId3"/>
    <sheet name="POUSSINS" sheetId="4" r:id="rId4"/>
    <sheet name="PUPILLES F" sheetId="5" r:id="rId5"/>
    <sheet name="PUPILLES M" sheetId="6" r:id="rId6"/>
    <sheet name="BENJAMINES" sheetId="7" r:id="rId7"/>
    <sheet name="BENJAMINS" sheetId="8" r:id="rId8"/>
    <sheet name="MINIMES F" sheetId="9" r:id="rId9"/>
    <sheet name="MINIMES M" sheetId="10" r:id="rId10"/>
    <sheet name="CADETTES" sheetId="11" r:id="rId11"/>
    <sheet name="CADETS" sheetId="12" r:id="rId12"/>
    <sheet name="JUNIORS F" sheetId="13" r:id="rId13"/>
    <sheet name="JUNIORS M" sheetId="14" r:id="rId14"/>
    <sheet name="CLUBS" sheetId="15" r:id="rId15"/>
  </sheets>
  <definedNames/>
  <calcPr fullCalcOnLoad="1"/>
</workbook>
</file>

<file path=xl/sharedStrings.xml><?xml version="1.0" encoding="utf-8"?>
<sst xmlns="http://schemas.openxmlformats.org/spreadsheetml/2006/main" count="1103" uniqueCount="298">
  <si>
    <t>Dossard</t>
  </si>
  <si>
    <t>NOM</t>
  </si>
  <si>
    <t>Prénom</t>
  </si>
  <si>
    <t>Club</t>
  </si>
  <si>
    <t>N° dossard</t>
  </si>
  <si>
    <t>FISCHER</t>
  </si>
  <si>
    <t>Quentin</t>
  </si>
  <si>
    <t>CATTELOIN</t>
  </si>
  <si>
    <t>Célestin</t>
  </si>
  <si>
    <t xml:space="preserve">BARAN </t>
  </si>
  <si>
    <t>Anna</t>
  </si>
  <si>
    <t xml:space="preserve">BEGUIN </t>
  </si>
  <si>
    <t>Luca</t>
  </si>
  <si>
    <t xml:space="preserve">JOULIN </t>
  </si>
  <si>
    <t>Evans</t>
  </si>
  <si>
    <t>BAUDOIN</t>
  </si>
  <si>
    <t>Charlie</t>
  </si>
  <si>
    <t>CABANEL</t>
  </si>
  <si>
    <t>Adam</t>
  </si>
  <si>
    <t>DESRE</t>
  </si>
  <si>
    <t>Léo</t>
  </si>
  <si>
    <t>LECLERC</t>
  </si>
  <si>
    <t>Manon</t>
  </si>
  <si>
    <t>WOLLENSACK</t>
  </si>
  <si>
    <t>Lise</t>
  </si>
  <si>
    <t>MINI POUSSINES</t>
  </si>
  <si>
    <t>MINI POUSSINS</t>
  </si>
  <si>
    <t>Points indiv</t>
  </si>
  <si>
    <t>Points clubs</t>
  </si>
  <si>
    <t>TOTAL</t>
  </si>
  <si>
    <t>CLT INDIV</t>
  </si>
  <si>
    <t>Clt</t>
  </si>
  <si>
    <t>PTS INDIV</t>
  </si>
  <si>
    <t>PTS CLUB</t>
  </si>
  <si>
    <t>Engagés Loches</t>
  </si>
  <si>
    <t>Points Etape n°1</t>
  </si>
  <si>
    <t>Engagés Chartres</t>
  </si>
  <si>
    <t>Points Etape n°2</t>
  </si>
  <si>
    <t>Engagés La Source</t>
  </si>
  <si>
    <t>Points Etape n°3</t>
  </si>
  <si>
    <t>Engagés Vineuil</t>
  </si>
  <si>
    <t>Points Etape n°4</t>
  </si>
  <si>
    <t>Engagés Bourges</t>
  </si>
  <si>
    <t>Points Etape n°5</t>
  </si>
  <si>
    <t>Engagés St Avertin</t>
  </si>
  <si>
    <t>Points Etape n°6</t>
  </si>
  <si>
    <t>Engagés Villiers/Loir</t>
  </si>
  <si>
    <t>Points Etape n°7</t>
  </si>
  <si>
    <t>Engagés Gien</t>
  </si>
  <si>
    <t>Points Etape n°8</t>
  </si>
  <si>
    <t>Engagés Joué les Tours</t>
  </si>
  <si>
    <t>Points Etape n°9</t>
  </si>
  <si>
    <t>Engagés Tours</t>
  </si>
  <si>
    <t>Points Etape n°10</t>
  </si>
  <si>
    <t>Engagés Vendome</t>
  </si>
  <si>
    <t>Points Etape n°11</t>
  </si>
  <si>
    <t>Points Etape n°12</t>
  </si>
  <si>
    <t>TOTAL DES ENGAGES</t>
  </si>
  <si>
    <t>TOTAL POINTS</t>
  </si>
  <si>
    <t>moyenne points/nbr engagements</t>
  </si>
  <si>
    <t>NON LICENCIES</t>
  </si>
  <si>
    <t>ASPTT ORLEANS</t>
  </si>
  <si>
    <t>AS GIEN</t>
  </si>
  <si>
    <t>CA SKF</t>
  </si>
  <si>
    <t>TOTAUX</t>
  </si>
  <si>
    <t>GOURY</t>
  </si>
  <si>
    <t>Martin</t>
  </si>
  <si>
    <t>LHOMEDE</t>
  </si>
  <si>
    <t>Stanislas</t>
  </si>
  <si>
    <t>CRON</t>
  </si>
  <si>
    <t>Noé</t>
  </si>
  <si>
    <t>BRANGER</t>
  </si>
  <si>
    <t>Mattias</t>
  </si>
  <si>
    <t>Florentin</t>
  </si>
  <si>
    <t xml:space="preserve">MARTELLIERE </t>
  </si>
  <si>
    <t>Maelan</t>
  </si>
  <si>
    <t>COUILLARD</t>
  </si>
  <si>
    <t>Simon</t>
  </si>
  <si>
    <t>DEJAHDI</t>
  </si>
  <si>
    <t>Soumia</t>
  </si>
  <si>
    <t>WOLLENZACK</t>
  </si>
  <si>
    <t>Nathan</t>
  </si>
  <si>
    <t>GRACIET</t>
  </si>
  <si>
    <t>Arnaud</t>
  </si>
  <si>
    <t>MASSET</t>
  </si>
  <si>
    <t>Paul-Henri</t>
  </si>
  <si>
    <t>GALLIEN</t>
  </si>
  <si>
    <t>Come</t>
  </si>
  <si>
    <t>LEVAUX</t>
  </si>
  <si>
    <t>Vincent</t>
  </si>
  <si>
    <t xml:space="preserve">BEGUIN  </t>
  </si>
  <si>
    <t xml:space="preserve">Hugo </t>
  </si>
  <si>
    <t>KARAMANOUKIAN</t>
  </si>
  <si>
    <t xml:space="preserve">Amaury </t>
  </si>
  <si>
    <t>LEFREVRE</t>
  </si>
  <si>
    <t xml:space="preserve">Claire </t>
  </si>
  <si>
    <t>CHANTERENNE</t>
  </si>
  <si>
    <t>CROSNIER</t>
  </si>
  <si>
    <t>Marine</t>
  </si>
  <si>
    <t>FERRIER</t>
  </si>
  <si>
    <t>Chloé</t>
  </si>
  <si>
    <t>JOURNAULT</t>
  </si>
  <si>
    <t>Adrien</t>
  </si>
  <si>
    <t>TRUFFY</t>
  </si>
  <si>
    <t>Laura</t>
  </si>
  <si>
    <t xml:space="preserve">BAUDOIN </t>
  </si>
  <si>
    <t>Zoé</t>
  </si>
  <si>
    <t>CORNU</t>
  </si>
  <si>
    <t>Claire</t>
  </si>
  <si>
    <t>DASSY</t>
  </si>
  <si>
    <t>Juliette</t>
  </si>
  <si>
    <t>LEBRET</t>
  </si>
  <si>
    <t>Camille</t>
  </si>
  <si>
    <t>MEILHON</t>
  </si>
  <si>
    <t>Mathis</t>
  </si>
  <si>
    <t>MILANO</t>
  </si>
  <si>
    <t>Gwannael</t>
  </si>
  <si>
    <t>MATTER</t>
  </si>
  <si>
    <t>Raphael</t>
  </si>
  <si>
    <t>BURGEVIN</t>
  </si>
  <si>
    <t>Lucas</t>
  </si>
  <si>
    <t>DESTERNES</t>
  </si>
  <si>
    <t>Théo</t>
  </si>
  <si>
    <t>HUBERT</t>
  </si>
  <si>
    <t xml:space="preserve"> Robin</t>
  </si>
  <si>
    <t>Jeanne</t>
  </si>
  <si>
    <t>LEFEVRE</t>
  </si>
  <si>
    <t xml:space="preserve">BOYER </t>
  </si>
  <si>
    <t xml:space="preserve">BECKER </t>
  </si>
  <si>
    <t>Emma</t>
  </si>
  <si>
    <t>POTTIER</t>
  </si>
  <si>
    <t>Titouan</t>
  </si>
  <si>
    <t>DESVAUX</t>
  </si>
  <si>
    <t>Thomas</t>
  </si>
  <si>
    <t>LEMAIRE</t>
  </si>
  <si>
    <t>Emilien</t>
  </si>
  <si>
    <t>FARGEAS</t>
  </si>
  <si>
    <t>Paul</t>
  </si>
  <si>
    <t>JOLIVET</t>
  </si>
  <si>
    <t>Alexei</t>
  </si>
  <si>
    <t>POUROL</t>
  </si>
  <si>
    <t>Jolan</t>
  </si>
  <si>
    <t>Maddie</t>
  </si>
  <si>
    <t>FRAYER</t>
  </si>
  <si>
    <t>Mirène</t>
  </si>
  <si>
    <t>POITOU</t>
  </si>
  <si>
    <t>Océane</t>
  </si>
  <si>
    <t>POMMELET</t>
  </si>
  <si>
    <t>Florian</t>
  </si>
  <si>
    <t>Alexandre</t>
  </si>
  <si>
    <t>Estelle</t>
  </si>
  <si>
    <t>PERICARD</t>
  </si>
  <si>
    <t>Lisa</t>
  </si>
  <si>
    <t>SOYER</t>
  </si>
  <si>
    <t>Charline</t>
  </si>
  <si>
    <t>BETTOLO</t>
  </si>
  <si>
    <t>Nina</t>
  </si>
  <si>
    <t xml:space="preserve">CROSNIER </t>
  </si>
  <si>
    <t>MOREAU</t>
  </si>
  <si>
    <t>Romane</t>
  </si>
  <si>
    <t>Axel</t>
  </si>
  <si>
    <t>HAY</t>
  </si>
  <si>
    <t>Guillaume</t>
  </si>
  <si>
    <t>NOURY</t>
  </si>
  <si>
    <t>VAES</t>
  </si>
  <si>
    <t>Asger-Jorn</t>
  </si>
  <si>
    <t>DUVAUCHEL</t>
  </si>
  <si>
    <t>Jules</t>
  </si>
  <si>
    <t>DUBAS</t>
  </si>
  <si>
    <t>Pierre-Alexandre</t>
  </si>
  <si>
    <t>THEVENOT</t>
  </si>
  <si>
    <t>FICHAUX</t>
  </si>
  <si>
    <t>Margot</t>
  </si>
  <si>
    <t>LANDRON</t>
  </si>
  <si>
    <t>Pauline</t>
  </si>
  <si>
    <t>PIREAU</t>
  </si>
  <si>
    <t>MÊME</t>
  </si>
  <si>
    <t>Charles</t>
  </si>
  <si>
    <t>FAUCHEUX</t>
  </si>
  <si>
    <t>Victor</t>
  </si>
  <si>
    <t>ADACUNHA</t>
  </si>
  <si>
    <t>Mattheïs</t>
  </si>
  <si>
    <t xml:space="preserve">MARTIN </t>
  </si>
  <si>
    <t>Louis</t>
  </si>
  <si>
    <t>PAY</t>
  </si>
  <si>
    <t>Anaelle</t>
  </si>
  <si>
    <t>PERTHUIS</t>
  </si>
  <si>
    <t>LE COMTE</t>
  </si>
  <si>
    <t>Azad</t>
  </si>
  <si>
    <t>LEFER</t>
  </si>
  <si>
    <t>Corentin</t>
  </si>
  <si>
    <t>Oceane</t>
  </si>
  <si>
    <t>DAZAT</t>
  </si>
  <si>
    <t>Malo</t>
  </si>
  <si>
    <t>PERRICHON</t>
  </si>
  <si>
    <t>VIVIER</t>
  </si>
  <si>
    <t>PAYANT</t>
  </si>
  <si>
    <t>Justine</t>
  </si>
  <si>
    <t>VIMON</t>
  </si>
  <si>
    <t>Axelle</t>
  </si>
  <si>
    <t>THEVENOT-LAPERCHE</t>
  </si>
  <si>
    <t>Laurie</t>
  </si>
  <si>
    <t>Marie</t>
  </si>
  <si>
    <t>FRODEFOND</t>
  </si>
  <si>
    <t>Lison</t>
  </si>
  <si>
    <t>SCHMITT</t>
  </si>
  <si>
    <t>LE TRAON</t>
  </si>
  <si>
    <t>Mina</t>
  </si>
  <si>
    <t>BENOIST</t>
  </si>
  <si>
    <t>Hugo</t>
  </si>
  <si>
    <t>Benjamin</t>
  </si>
  <si>
    <t>Tanguy</t>
  </si>
  <si>
    <t>LE FLOC'H</t>
  </si>
  <si>
    <t>Tristan</t>
  </si>
  <si>
    <t>MORIN</t>
  </si>
  <si>
    <t>Clément</t>
  </si>
  <si>
    <t>GUILLON</t>
  </si>
  <si>
    <t>Cuillaume</t>
  </si>
  <si>
    <t>MEUTELET</t>
  </si>
  <si>
    <t>LABONNETTE</t>
  </si>
  <si>
    <t>Theo</t>
  </si>
  <si>
    <t>GONCLAVES</t>
  </si>
  <si>
    <t>DORIOT</t>
  </si>
  <si>
    <t>Antonin</t>
  </si>
  <si>
    <t>AURIOL</t>
  </si>
  <si>
    <t>Rémi</t>
  </si>
  <si>
    <t>BLONDEAU</t>
  </si>
  <si>
    <t>Natacha</t>
  </si>
  <si>
    <t>COTINEAU</t>
  </si>
  <si>
    <t>BACHELIER</t>
  </si>
  <si>
    <t>Edouard</t>
  </si>
  <si>
    <t>POIRIER</t>
  </si>
  <si>
    <t xml:space="preserve">HUBERT </t>
  </si>
  <si>
    <t>HOUYART</t>
  </si>
  <si>
    <t>Angèle</t>
  </si>
  <si>
    <t>Mélanie</t>
  </si>
  <si>
    <t>SANCHEZ</t>
  </si>
  <si>
    <t>Elisa</t>
  </si>
  <si>
    <t>Susie</t>
  </si>
  <si>
    <t>Emilie</t>
  </si>
  <si>
    <t>Jari</t>
  </si>
  <si>
    <t>Antoine</t>
  </si>
  <si>
    <t>Yann</t>
  </si>
  <si>
    <t>TESSIER</t>
  </si>
  <si>
    <t>GOUAR</t>
  </si>
  <si>
    <t>Maxence</t>
  </si>
  <si>
    <t>GIMENEZ</t>
  </si>
  <si>
    <t>DULAC</t>
  </si>
  <si>
    <t>Aymeric</t>
  </si>
  <si>
    <t>GIROT</t>
  </si>
  <si>
    <t>Rodolphe</t>
  </si>
  <si>
    <t>Thibault</t>
  </si>
  <si>
    <t>LELAIT</t>
  </si>
  <si>
    <t>GANDIOL</t>
  </si>
  <si>
    <t>Joachim</t>
  </si>
  <si>
    <t>NEUMANN</t>
  </si>
  <si>
    <t>SAINVE</t>
  </si>
  <si>
    <t>Nicolas</t>
  </si>
  <si>
    <t>DURAND</t>
  </si>
  <si>
    <t>NOTTE</t>
  </si>
  <si>
    <t>BRUNEL</t>
  </si>
  <si>
    <t>Mathieu</t>
  </si>
  <si>
    <t>PEYRIERAS</t>
  </si>
  <si>
    <t>GUEUX</t>
  </si>
  <si>
    <t>Bastien</t>
  </si>
  <si>
    <t>REINEN</t>
  </si>
  <si>
    <t>LECOMTE</t>
  </si>
  <si>
    <t>GACHET</t>
  </si>
  <si>
    <t>Henri</t>
  </si>
  <si>
    <t xml:space="preserve">HATTON </t>
  </si>
  <si>
    <t>MADRANGE</t>
  </si>
  <si>
    <t>Solène</t>
  </si>
  <si>
    <t>MENANTEAU</t>
  </si>
  <si>
    <t>Julie</t>
  </si>
  <si>
    <t xml:space="preserve">MEMPONTEL </t>
  </si>
  <si>
    <t>POUSSINES</t>
  </si>
  <si>
    <t>PUPILLES F</t>
  </si>
  <si>
    <t>PUPILLES M</t>
  </si>
  <si>
    <t>BENJAMINES</t>
  </si>
  <si>
    <t>BENJAMINS</t>
  </si>
  <si>
    <t>MINIMES M</t>
  </si>
  <si>
    <t>MINIMES F</t>
  </si>
  <si>
    <t>CADETTES</t>
  </si>
  <si>
    <t>CADETS</t>
  </si>
  <si>
    <t>JUNIORS F</t>
  </si>
  <si>
    <t>JUNIORS M</t>
  </si>
  <si>
    <t>BOURGES TRIATHLON</t>
  </si>
  <si>
    <t>ASFAS TRIATHLON</t>
  </si>
  <si>
    <t>CHARTRES MET. TRI</t>
  </si>
  <si>
    <t>J3 SPORTS AMILLY TRI</t>
  </si>
  <si>
    <t>SAS TRIATHLON 37</t>
  </si>
  <si>
    <t>ST LAURENT NOUAN TRI</t>
  </si>
  <si>
    <t>T.C. JOUE LES TOURS</t>
  </si>
  <si>
    <t>TRI ATTITUDE 41</t>
  </si>
  <si>
    <t>VENDOME TRIATHLON</t>
  </si>
  <si>
    <t>TRI CLUB CHATEAUROUX</t>
  </si>
  <si>
    <t>TRI SAINT AMAND DUN 18</t>
  </si>
  <si>
    <t>LOCHES 37 TRIATHLON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</si>
</sst>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0#,###,###,###"/>
    <numFmt numFmtId="167" formatCode="[h]:mm:ss;@"/>
    <numFmt numFmtId="168" formatCode="mmm\-yyyy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9"/>
      <color indexed="8"/>
      <name val="Comic Sans MS"/>
      <family val="4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25" borderId="10" xfId="0" applyFont="1" applyFill="1" applyBorder="1" applyAlignment="1">
      <alignment vertical="center" wrapText="1"/>
    </xf>
    <xf numFmtId="0" fontId="18" fillId="25" borderId="0" xfId="0" applyFont="1" applyFill="1" applyAlignment="1">
      <alignment vertical="center" wrapText="1"/>
    </xf>
    <xf numFmtId="0" fontId="18" fillId="25" borderId="0" xfId="0" applyFont="1" applyFill="1" applyBorder="1" applyAlignment="1">
      <alignment vertical="center" wrapText="1"/>
    </xf>
    <xf numFmtId="0" fontId="18" fillId="24" borderId="0" xfId="0" applyFont="1" applyFill="1" applyAlignment="1">
      <alignment vertical="center" wrapText="1"/>
    </xf>
    <xf numFmtId="0" fontId="18" fillId="24" borderId="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3" fillId="27" borderId="14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8" borderId="15" xfId="0" applyFont="1" applyFill="1" applyBorder="1" applyAlignment="1">
      <alignment horizontal="center" vertical="center"/>
    </xf>
    <xf numFmtId="0" fontId="27" fillId="28" borderId="16" xfId="0" applyFont="1" applyFill="1" applyBorder="1" applyAlignment="1">
      <alignment horizontal="center" vertical="center"/>
    </xf>
    <xf numFmtId="0" fontId="27" fillId="28" borderId="17" xfId="0" applyFont="1" applyFill="1" applyBorder="1" applyAlignment="1">
      <alignment horizontal="center" vertical="center"/>
    </xf>
    <xf numFmtId="0" fontId="23" fillId="28" borderId="17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/>
    </xf>
    <xf numFmtId="0" fontId="28" fillId="32" borderId="14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24" borderId="11" xfId="0" applyFont="1" applyFill="1" applyBorder="1" applyAlignment="1">
      <alignment vertical="center" wrapText="1"/>
    </xf>
    <xf numFmtId="0" fontId="23" fillId="37" borderId="22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3" fillId="3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3" fillId="39" borderId="14" xfId="0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0" borderId="1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0" borderId="17" xfId="0" applyFont="1" applyFill="1" applyBorder="1" applyAlignment="1">
      <alignment horizontal="center" vertical="center"/>
    </xf>
    <xf numFmtId="0" fontId="29" fillId="32" borderId="17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26" borderId="23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24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3" sqref="D13"/>
    </sheetView>
  </sheetViews>
  <sheetFormatPr defaultColWidth="11.421875" defaultRowHeight="15"/>
  <cols>
    <col min="2" max="2" width="16.00390625" style="0" bestFit="1" customWidth="1"/>
    <col min="3" max="3" width="8.57421875" style="0" bestFit="1" customWidth="1"/>
    <col min="4" max="4" width="28.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25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0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11</v>
      </c>
      <c r="B3" s="4" t="s">
        <v>21</v>
      </c>
      <c r="C3" s="4" t="s">
        <v>22</v>
      </c>
      <c r="D3" s="4" t="s">
        <v>286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4">
        <v>5</v>
      </c>
      <c r="B4" s="4" t="s">
        <v>9</v>
      </c>
      <c r="C4" s="4" t="s">
        <v>10</v>
      </c>
      <c r="D4" s="4" t="s">
        <v>293</v>
      </c>
      <c r="E4" s="11"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aca="true" t="shared" si="0" ref="AO4:AP6">F4+I4+L4+O4+R4+U4+X4+AA4+AD4+AG4+AJ4+AM4</f>
        <v>27</v>
      </c>
      <c r="AP4" s="14">
        <f t="shared" si="0"/>
        <v>3</v>
      </c>
      <c r="AQ4" s="20"/>
    </row>
    <row r="5" spans="1:43" ht="16.5">
      <c r="A5" s="4">
        <v>12</v>
      </c>
      <c r="B5" s="4" t="s">
        <v>23</v>
      </c>
      <c r="C5" s="4" t="s">
        <v>24</v>
      </c>
      <c r="D5" s="4" t="s">
        <v>286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4">
        <v>8</v>
      </c>
      <c r="B6" s="4" t="s">
        <v>15</v>
      </c>
      <c r="C6" s="4" t="s">
        <v>16</v>
      </c>
      <c r="D6" s="4" t="s">
        <v>291</v>
      </c>
      <c r="E6" s="11"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0"/>
        <v>1</v>
      </c>
      <c r="AQ6" s="20"/>
    </row>
  </sheetData>
  <sheetProtection/>
  <mergeCells count="14">
    <mergeCell ref="AL1:AN1"/>
    <mergeCell ref="AO1:AQ1"/>
    <mergeCell ref="T1:V1"/>
    <mergeCell ref="W1:Y1"/>
    <mergeCell ref="Z1:AB1"/>
    <mergeCell ref="AC1:AE1"/>
    <mergeCell ref="AF1:AH1"/>
    <mergeCell ref="AI1:AK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8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5" sqref="D15"/>
    </sheetView>
  </sheetViews>
  <sheetFormatPr defaultColWidth="11.421875" defaultRowHeight="15"/>
  <cols>
    <col min="2" max="2" width="15.8515625" style="0" bestFit="1" customWidth="1"/>
    <col min="4" max="4" width="28.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280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4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508</v>
      </c>
      <c r="B3" s="4" t="s">
        <v>208</v>
      </c>
      <c r="C3" s="4" t="s">
        <v>209</v>
      </c>
      <c r="D3" s="67" t="s">
        <v>288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4">
        <v>538</v>
      </c>
      <c r="B4" s="4" t="s">
        <v>161</v>
      </c>
      <c r="C4" s="4" t="s">
        <v>210</v>
      </c>
      <c r="D4" s="67" t="s">
        <v>292</v>
      </c>
      <c r="E4" s="11"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aca="true" t="shared" si="0" ref="AO4:AO11">F4+I4+L4+O4+R4+U4+X4+AA4+AD4+AG4+AJ4+AM4</f>
        <v>27</v>
      </c>
      <c r="AP4" s="14">
        <f aca="true" t="shared" si="1" ref="AP4:AP11">G4+J4+M4+P4+S4+V4+Y4+AB4+AE4+AH4+AK4+AN4</f>
        <v>3</v>
      </c>
      <c r="AQ4" s="20"/>
    </row>
    <row r="5" spans="1:43" ht="16.5">
      <c r="A5" s="4">
        <v>507</v>
      </c>
      <c r="B5" s="4" t="s">
        <v>117</v>
      </c>
      <c r="C5" s="4" t="s">
        <v>211</v>
      </c>
      <c r="D5" s="67" t="s">
        <v>288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1"/>
        <v>2</v>
      </c>
      <c r="AQ5" s="20"/>
    </row>
    <row r="6" spans="1:43" ht="16.5">
      <c r="A6" s="4">
        <v>520</v>
      </c>
      <c r="B6" s="4" t="s">
        <v>212</v>
      </c>
      <c r="C6" s="4" t="s">
        <v>213</v>
      </c>
      <c r="D6" s="67" t="s">
        <v>289</v>
      </c>
      <c r="E6" s="11">
        <f aca="true" t="shared" si="2" ref="E6:E18">E5+1</f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1"/>
        <v>1</v>
      </c>
      <c r="AQ6" s="20"/>
    </row>
    <row r="7" spans="1:43" ht="16.5">
      <c r="A7" s="4">
        <v>528</v>
      </c>
      <c r="B7" s="4" t="s">
        <v>170</v>
      </c>
      <c r="C7" s="4" t="s">
        <v>162</v>
      </c>
      <c r="D7" s="67" t="s">
        <v>290</v>
      </c>
      <c r="E7" s="11">
        <f t="shared" si="2"/>
        <v>5</v>
      </c>
      <c r="F7" s="70">
        <f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1"/>
        <v>1</v>
      </c>
      <c r="AQ7" s="20"/>
    </row>
    <row r="8" spans="1:43" ht="16.5">
      <c r="A8" s="4">
        <v>512</v>
      </c>
      <c r="B8" s="4" t="s">
        <v>214</v>
      </c>
      <c r="C8" s="4" t="s">
        <v>77</v>
      </c>
      <c r="D8" s="67" t="s">
        <v>288</v>
      </c>
      <c r="E8" s="11">
        <f t="shared" si="2"/>
        <v>6</v>
      </c>
      <c r="F8" s="70">
        <f>F7-1</f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1"/>
        <v>1</v>
      </c>
      <c r="AQ8" s="20"/>
    </row>
    <row r="9" spans="1:43" ht="16.5">
      <c r="A9" s="4">
        <v>513</v>
      </c>
      <c r="B9" s="4" t="s">
        <v>214</v>
      </c>
      <c r="C9" s="4" t="s">
        <v>215</v>
      </c>
      <c r="D9" s="67" t="s">
        <v>288</v>
      </c>
      <c r="E9" s="11">
        <f t="shared" si="2"/>
        <v>7</v>
      </c>
      <c r="F9" s="70">
        <f>F8-1</f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1"/>
        <v>1</v>
      </c>
      <c r="AQ9" s="20"/>
    </row>
    <row r="10" spans="1:43" ht="16.5">
      <c r="A10" s="4">
        <v>536</v>
      </c>
      <c r="B10" s="4" t="s">
        <v>216</v>
      </c>
      <c r="C10" s="4" t="s">
        <v>217</v>
      </c>
      <c r="D10" s="67" t="s">
        <v>292</v>
      </c>
      <c r="E10" s="11">
        <f t="shared" si="2"/>
        <v>8</v>
      </c>
      <c r="F10" s="70">
        <f>F9-1</f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1"/>
        <v>1</v>
      </c>
      <c r="AQ10" s="20"/>
    </row>
    <row r="11" spans="1:43" ht="16.5">
      <c r="A11" s="4">
        <v>506</v>
      </c>
      <c r="B11" s="4" t="s">
        <v>218</v>
      </c>
      <c r="C11" s="4" t="s">
        <v>179</v>
      </c>
      <c r="D11" s="67" t="s">
        <v>288</v>
      </c>
      <c r="E11" s="11">
        <f t="shared" si="2"/>
        <v>9</v>
      </c>
      <c r="F11" s="70">
        <f>F10-1</f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1"/>
        <v>1</v>
      </c>
      <c r="AQ11" s="20"/>
    </row>
    <row r="12" spans="1:43" ht="16.5">
      <c r="A12" s="4">
        <v>515</v>
      </c>
      <c r="B12" s="4" t="s">
        <v>219</v>
      </c>
      <c r="C12" s="4" t="s">
        <v>220</v>
      </c>
      <c r="D12" s="67" t="s">
        <v>289</v>
      </c>
      <c r="E12" s="11">
        <f t="shared" si="2"/>
        <v>10</v>
      </c>
      <c r="F12" s="70">
        <f aca="true" t="shared" si="3" ref="F12:F18">F11-1</f>
        <v>17</v>
      </c>
      <c r="G12" s="9">
        <v>1</v>
      </c>
      <c r="H12" s="11"/>
      <c r="I12" s="15"/>
      <c r="J12" s="9"/>
      <c r="K12" s="11"/>
      <c r="L12" s="15"/>
      <c r="M12" s="9"/>
      <c r="N12" s="11"/>
      <c r="O12" s="15"/>
      <c r="P12" s="9"/>
      <c r="Q12" s="11"/>
      <c r="R12" s="15"/>
      <c r="S12" s="9"/>
      <c r="T12" s="11"/>
      <c r="U12" s="15"/>
      <c r="V12" s="9"/>
      <c r="W12" s="11"/>
      <c r="X12" s="15"/>
      <c r="Y12" s="9"/>
      <c r="Z12" s="11"/>
      <c r="AA12" s="15"/>
      <c r="AB12" s="9"/>
      <c r="AC12" s="11"/>
      <c r="AD12" s="15"/>
      <c r="AE12" s="9"/>
      <c r="AF12" s="11"/>
      <c r="AG12" s="15"/>
      <c r="AH12" s="9"/>
      <c r="AI12" s="11"/>
      <c r="AJ12" s="15"/>
      <c r="AK12" s="9"/>
      <c r="AL12" s="11"/>
      <c r="AM12" s="15"/>
      <c r="AN12" s="9"/>
      <c r="AO12" s="15">
        <f aca="true" t="shared" si="4" ref="AO12:AO18">F12+I12+L12+O12+R12+U12+X12+AA12+AD12+AG12+AJ12+AM12</f>
        <v>17</v>
      </c>
      <c r="AP12" s="14">
        <f aca="true" t="shared" si="5" ref="AP12:AP18">G12+J12+M12+P12+S12+V12+Y12+AB12+AE12+AH12+AK12+AN12</f>
        <v>1</v>
      </c>
      <c r="AQ12" s="20"/>
    </row>
    <row r="13" spans="1:43" ht="16.5">
      <c r="A13" s="4">
        <v>561</v>
      </c>
      <c r="B13" s="4" t="s">
        <v>221</v>
      </c>
      <c r="C13" s="4" t="s">
        <v>215</v>
      </c>
      <c r="D13" s="67" t="s">
        <v>286</v>
      </c>
      <c r="E13" s="11">
        <f t="shared" si="2"/>
        <v>11</v>
      </c>
      <c r="F13" s="70">
        <f t="shared" si="3"/>
        <v>16</v>
      </c>
      <c r="G13" s="9">
        <v>1</v>
      </c>
      <c r="H13" s="11"/>
      <c r="I13" s="15"/>
      <c r="J13" s="9"/>
      <c r="K13" s="11"/>
      <c r="L13" s="15"/>
      <c r="M13" s="9"/>
      <c r="N13" s="11"/>
      <c r="O13" s="15"/>
      <c r="P13" s="9"/>
      <c r="Q13" s="11"/>
      <c r="R13" s="15"/>
      <c r="S13" s="9"/>
      <c r="T13" s="11"/>
      <c r="U13" s="15"/>
      <c r="V13" s="9"/>
      <c r="W13" s="11"/>
      <c r="X13" s="15"/>
      <c r="Y13" s="9"/>
      <c r="Z13" s="11"/>
      <c r="AA13" s="15"/>
      <c r="AB13" s="9"/>
      <c r="AC13" s="11"/>
      <c r="AD13" s="15"/>
      <c r="AE13" s="9"/>
      <c r="AF13" s="11"/>
      <c r="AG13" s="15"/>
      <c r="AH13" s="9"/>
      <c r="AI13" s="11"/>
      <c r="AJ13" s="15"/>
      <c r="AK13" s="9"/>
      <c r="AL13" s="11"/>
      <c r="AM13" s="15"/>
      <c r="AN13" s="9"/>
      <c r="AO13" s="15">
        <f t="shared" si="4"/>
        <v>16</v>
      </c>
      <c r="AP13" s="14">
        <f t="shared" si="5"/>
        <v>1</v>
      </c>
      <c r="AQ13" s="20"/>
    </row>
    <row r="14" spans="1:43" ht="16.5">
      <c r="A14" s="4">
        <v>537</v>
      </c>
      <c r="B14" s="4" t="s">
        <v>222</v>
      </c>
      <c r="C14" s="4" t="s">
        <v>223</v>
      </c>
      <c r="D14" s="67" t="s">
        <v>292</v>
      </c>
      <c r="E14" s="11">
        <f t="shared" si="2"/>
        <v>12</v>
      </c>
      <c r="F14" s="70">
        <f t="shared" si="3"/>
        <v>15</v>
      </c>
      <c r="G14" s="9">
        <v>1</v>
      </c>
      <c r="H14" s="11"/>
      <c r="I14" s="15"/>
      <c r="J14" s="9"/>
      <c r="K14" s="11"/>
      <c r="L14" s="15"/>
      <c r="M14" s="9"/>
      <c r="N14" s="11"/>
      <c r="O14" s="15"/>
      <c r="P14" s="9"/>
      <c r="Q14" s="11"/>
      <c r="R14" s="15"/>
      <c r="S14" s="9"/>
      <c r="T14" s="11"/>
      <c r="U14" s="15"/>
      <c r="V14" s="9"/>
      <c r="W14" s="11"/>
      <c r="X14" s="15"/>
      <c r="Y14" s="9"/>
      <c r="Z14" s="11"/>
      <c r="AA14" s="15"/>
      <c r="AB14" s="9"/>
      <c r="AC14" s="11"/>
      <c r="AD14" s="15"/>
      <c r="AE14" s="9"/>
      <c r="AF14" s="11"/>
      <c r="AG14" s="15"/>
      <c r="AH14" s="9"/>
      <c r="AI14" s="11"/>
      <c r="AJ14" s="15"/>
      <c r="AK14" s="9"/>
      <c r="AL14" s="11"/>
      <c r="AM14" s="15"/>
      <c r="AN14" s="9"/>
      <c r="AO14" s="15">
        <f t="shared" si="4"/>
        <v>15</v>
      </c>
      <c r="AP14" s="14">
        <f t="shared" si="5"/>
        <v>1</v>
      </c>
      <c r="AQ14" s="20"/>
    </row>
    <row r="15" spans="1:43" ht="16.5">
      <c r="A15" s="4">
        <v>555</v>
      </c>
      <c r="B15" s="4" t="s">
        <v>224</v>
      </c>
      <c r="C15" s="4" t="s">
        <v>225</v>
      </c>
      <c r="D15" s="67" t="s">
        <v>296</v>
      </c>
      <c r="E15" s="11">
        <f t="shared" si="2"/>
        <v>13</v>
      </c>
      <c r="F15" s="70">
        <f t="shared" si="3"/>
        <v>14</v>
      </c>
      <c r="G15" s="9">
        <v>1</v>
      </c>
      <c r="H15" s="11"/>
      <c r="I15" s="15"/>
      <c r="J15" s="9"/>
      <c r="K15" s="11"/>
      <c r="L15" s="15"/>
      <c r="M15" s="9"/>
      <c r="N15" s="11"/>
      <c r="O15" s="15"/>
      <c r="P15" s="9"/>
      <c r="Q15" s="11"/>
      <c r="R15" s="15"/>
      <c r="S15" s="9"/>
      <c r="T15" s="11"/>
      <c r="U15" s="15"/>
      <c r="V15" s="9"/>
      <c r="W15" s="11"/>
      <c r="X15" s="15"/>
      <c r="Y15" s="9"/>
      <c r="Z15" s="11"/>
      <c r="AA15" s="15"/>
      <c r="AB15" s="9"/>
      <c r="AC15" s="11"/>
      <c r="AD15" s="15"/>
      <c r="AE15" s="9"/>
      <c r="AF15" s="11"/>
      <c r="AG15" s="15"/>
      <c r="AH15" s="9"/>
      <c r="AI15" s="11"/>
      <c r="AJ15" s="15"/>
      <c r="AK15" s="9"/>
      <c r="AL15" s="11"/>
      <c r="AM15" s="15"/>
      <c r="AN15" s="9"/>
      <c r="AO15" s="15">
        <f t="shared" si="4"/>
        <v>14</v>
      </c>
      <c r="AP15" s="14">
        <f t="shared" si="5"/>
        <v>1</v>
      </c>
      <c r="AQ15" s="20"/>
    </row>
    <row r="16" spans="1:43" ht="16.5">
      <c r="A16" s="4">
        <v>564</v>
      </c>
      <c r="B16" s="4" t="s">
        <v>229</v>
      </c>
      <c r="C16" s="4" t="s">
        <v>230</v>
      </c>
      <c r="D16" s="67"/>
      <c r="E16" s="11">
        <f t="shared" si="2"/>
        <v>14</v>
      </c>
      <c r="F16" s="70">
        <f t="shared" si="3"/>
        <v>13</v>
      </c>
      <c r="G16" s="9">
        <v>1</v>
      </c>
      <c r="H16" s="11"/>
      <c r="I16" s="15"/>
      <c r="J16" s="9"/>
      <c r="K16" s="11"/>
      <c r="L16" s="15"/>
      <c r="M16" s="9"/>
      <c r="N16" s="11"/>
      <c r="O16" s="15"/>
      <c r="P16" s="9"/>
      <c r="Q16" s="11"/>
      <c r="R16" s="15"/>
      <c r="S16" s="9"/>
      <c r="T16" s="11"/>
      <c r="U16" s="15"/>
      <c r="V16" s="9"/>
      <c r="W16" s="11"/>
      <c r="X16" s="15"/>
      <c r="Y16" s="9"/>
      <c r="Z16" s="11"/>
      <c r="AA16" s="15"/>
      <c r="AB16" s="9"/>
      <c r="AC16" s="11"/>
      <c r="AD16" s="15"/>
      <c r="AE16" s="9"/>
      <c r="AF16" s="11"/>
      <c r="AG16" s="15"/>
      <c r="AH16" s="9"/>
      <c r="AI16" s="11"/>
      <c r="AJ16" s="15"/>
      <c r="AK16" s="9"/>
      <c r="AL16" s="11"/>
      <c r="AM16" s="15"/>
      <c r="AN16" s="9"/>
      <c r="AO16" s="15">
        <f t="shared" si="4"/>
        <v>13</v>
      </c>
      <c r="AP16" s="14">
        <f t="shared" si="5"/>
        <v>1</v>
      </c>
      <c r="AQ16" s="20"/>
    </row>
    <row r="17" spans="1:43" ht="16.5">
      <c r="A17" s="4">
        <v>534</v>
      </c>
      <c r="B17" s="4" t="s">
        <v>233</v>
      </c>
      <c r="C17" s="4" t="s">
        <v>137</v>
      </c>
      <c r="D17" s="67" t="s">
        <v>291</v>
      </c>
      <c r="E17" s="11">
        <f t="shared" si="2"/>
        <v>15</v>
      </c>
      <c r="F17" s="70">
        <f t="shared" si="3"/>
        <v>12</v>
      </c>
      <c r="G17" s="9">
        <v>1</v>
      </c>
      <c r="H17" s="11"/>
      <c r="I17" s="15"/>
      <c r="J17" s="9"/>
      <c r="K17" s="11"/>
      <c r="L17" s="15"/>
      <c r="M17" s="9"/>
      <c r="N17" s="11"/>
      <c r="O17" s="15"/>
      <c r="P17" s="9"/>
      <c r="Q17" s="11"/>
      <c r="R17" s="15"/>
      <c r="S17" s="9"/>
      <c r="T17" s="11"/>
      <c r="U17" s="15"/>
      <c r="V17" s="9"/>
      <c r="W17" s="11"/>
      <c r="X17" s="15"/>
      <c r="Y17" s="9"/>
      <c r="Z17" s="11"/>
      <c r="AA17" s="15"/>
      <c r="AB17" s="9"/>
      <c r="AC17" s="11"/>
      <c r="AD17" s="15"/>
      <c r="AE17" s="9"/>
      <c r="AF17" s="11"/>
      <c r="AG17" s="15"/>
      <c r="AH17" s="9"/>
      <c r="AI17" s="11"/>
      <c r="AJ17" s="15"/>
      <c r="AK17" s="9"/>
      <c r="AL17" s="11"/>
      <c r="AM17" s="15"/>
      <c r="AN17" s="9"/>
      <c r="AO17" s="15">
        <f t="shared" si="4"/>
        <v>12</v>
      </c>
      <c r="AP17" s="14">
        <f t="shared" si="5"/>
        <v>1</v>
      </c>
      <c r="AQ17" s="20"/>
    </row>
    <row r="18" spans="1:43" ht="16.5">
      <c r="A18" s="4">
        <v>524</v>
      </c>
      <c r="B18" s="4" t="s">
        <v>164</v>
      </c>
      <c r="C18" s="4" t="s">
        <v>240</v>
      </c>
      <c r="D18" s="67" t="s">
        <v>290</v>
      </c>
      <c r="E18" s="11">
        <f t="shared" si="2"/>
        <v>16</v>
      </c>
      <c r="F18" s="70">
        <f t="shared" si="3"/>
        <v>11</v>
      </c>
      <c r="G18" s="9">
        <v>1</v>
      </c>
      <c r="H18" s="11"/>
      <c r="I18" s="15"/>
      <c r="J18" s="9"/>
      <c r="K18" s="11"/>
      <c r="L18" s="15"/>
      <c r="M18" s="9"/>
      <c r="N18" s="11"/>
      <c r="O18" s="15"/>
      <c r="P18" s="9"/>
      <c r="Q18" s="11"/>
      <c r="R18" s="15"/>
      <c r="S18" s="9"/>
      <c r="T18" s="11"/>
      <c r="U18" s="15"/>
      <c r="V18" s="9"/>
      <c r="W18" s="11"/>
      <c r="X18" s="15"/>
      <c r="Y18" s="9"/>
      <c r="Z18" s="11"/>
      <c r="AA18" s="15"/>
      <c r="AB18" s="9"/>
      <c r="AC18" s="11"/>
      <c r="AD18" s="15"/>
      <c r="AE18" s="9"/>
      <c r="AF18" s="11"/>
      <c r="AG18" s="15"/>
      <c r="AH18" s="9"/>
      <c r="AI18" s="11"/>
      <c r="AJ18" s="15"/>
      <c r="AK18" s="9"/>
      <c r="AL18" s="11"/>
      <c r="AM18" s="15"/>
      <c r="AN18" s="9"/>
      <c r="AO18" s="15">
        <f t="shared" si="4"/>
        <v>11</v>
      </c>
      <c r="AP18" s="14">
        <f t="shared" si="5"/>
        <v>1</v>
      </c>
      <c r="AQ18" s="20"/>
    </row>
  </sheetData>
  <sheetProtection/>
  <mergeCells count="14">
    <mergeCell ref="T1:V1"/>
    <mergeCell ref="W1:Y1"/>
    <mergeCell ref="Z1:AB1"/>
    <mergeCell ref="AC1:AE1"/>
    <mergeCell ref="AF1:AH1"/>
    <mergeCell ref="AI1:AK1"/>
    <mergeCell ref="AL1:AN1"/>
    <mergeCell ref="AO1:AQ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5" sqref="D5"/>
    </sheetView>
  </sheetViews>
  <sheetFormatPr defaultColWidth="11.421875" defaultRowHeight="15"/>
  <cols>
    <col min="2" max="2" width="14.421875" style="0" bestFit="1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282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8" t="s">
        <v>0</v>
      </c>
      <c r="B2" s="68" t="s">
        <v>1</v>
      </c>
      <c r="C2" s="68" t="s">
        <v>2</v>
      </c>
      <c r="D2" s="68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69">
        <v>704</v>
      </c>
      <c r="B3" s="4" t="s">
        <v>166</v>
      </c>
      <c r="C3" s="4" t="s">
        <v>112</v>
      </c>
      <c r="D3" s="4" t="s">
        <v>296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 aca="true" t="shared" si="0" ref="AO3:AP5">F3+I3+L3+O3+R3+U3+X3+AA3+AD3+AG3+AJ3+AM3</f>
        <v>30</v>
      </c>
      <c r="AP3" s="14">
        <f t="shared" si="0"/>
        <v>4</v>
      </c>
      <c r="AQ3" s="20"/>
    </row>
    <row r="4" spans="1:43" ht="16.5">
      <c r="A4" s="69">
        <v>710</v>
      </c>
      <c r="B4" s="4" t="s">
        <v>270</v>
      </c>
      <c r="C4" s="4" t="s">
        <v>271</v>
      </c>
      <c r="D4" s="4" t="s">
        <v>296</v>
      </c>
      <c r="E4" s="11"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t="shared" si="0"/>
        <v>27</v>
      </c>
      <c r="AP4" s="14">
        <f t="shared" si="0"/>
        <v>3</v>
      </c>
      <c r="AQ4" s="20"/>
    </row>
    <row r="5" spans="1:43" ht="16.5">
      <c r="A5" s="69">
        <v>703</v>
      </c>
      <c r="B5" s="4" t="s">
        <v>224</v>
      </c>
      <c r="C5" s="4" t="s">
        <v>273</v>
      </c>
      <c r="D5" s="4" t="s">
        <v>296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0"/>
        <v>2</v>
      </c>
      <c r="AQ5" s="20"/>
    </row>
  </sheetData>
  <sheetProtection/>
  <mergeCells count="14">
    <mergeCell ref="AL1:AN1"/>
    <mergeCell ref="AO1:AQ1"/>
    <mergeCell ref="T1:V1"/>
    <mergeCell ref="W1:Y1"/>
    <mergeCell ref="Z1:AB1"/>
    <mergeCell ref="AC1:AE1"/>
    <mergeCell ref="AF1:AH1"/>
    <mergeCell ref="AI1:AK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0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D1:E16384"/>
    </sheetView>
  </sheetViews>
  <sheetFormatPr defaultColWidth="11.421875" defaultRowHeight="15"/>
  <cols>
    <col min="2" max="2" width="15.28125" style="0" bestFit="1" customWidth="1"/>
    <col min="3" max="3" width="10.140625" style="0" bestFit="1" customWidth="1"/>
    <col min="4" max="4" width="28.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281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283</v>
      </c>
      <c r="B1" s="103"/>
      <c r="C1" s="103"/>
      <c r="D1" s="104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8" t="s">
        <v>0</v>
      </c>
      <c r="B2" s="68" t="s">
        <v>1</v>
      </c>
      <c r="C2" s="68" t="s">
        <v>2</v>
      </c>
      <c r="D2" s="68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69">
        <v>692</v>
      </c>
      <c r="B3" s="4" t="s">
        <v>123</v>
      </c>
      <c r="C3" s="4" t="s">
        <v>241</v>
      </c>
      <c r="D3" s="4" t="s">
        <v>294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 aca="true" t="shared" si="0" ref="AO3:AP5">F3+I3+L3+O3+R3+U3+X3+AA3+AD3+AG3+AJ3+AM3</f>
        <v>30</v>
      </c>
      <c r="AP3" s="14">
        <f t="shared" si="0"/>
        <v>4</v>
      </c>
      <c r="AQ3" s="20"/>
    </row>
    <row r="4" spans="1:43" ht="16.5">
      <c r="A4" s="69">
        <v>680</v>
      </c>
      <c r="B4" s="4" t="s">
        <v>186</v>
      </c>
      <c r="C4" s="4" t="s">
        <v>242</v>
      </c>
      <c r="D4" s="4" t="s">
        <v>290</v>
      </c>
      <c r="E4" s="11">
        <f>E3+1</f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t="shared" si="0"/>
        <v>27</v>
      </c>
      <c r="AP4" s="14">
        <f t="shared" si="0"/>
        <v>3</v>
      </c>
      <c r="AQ4" s="20"/>
    </row>
    <row r="5" spans="1:43" ht="16.5">
      <c r="A5" s="69">
        <v>685</v>
      </c>
      <c r="B5" s="4" t="s">
        <v>243</v>
      </c>
      <c r="C5" s="4" t="s">
        <v>133</v>
      </c>
      <c r="D5" s="4" t="s">
        <v>290</v>
      </c>
      <c r="E5" s="11">
        <f aca="true" t="shared" si="1" ref="E5:E20">E4+1</f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69">
        <v>706</v>
      </c>
      <c r="B6" s="4" t="s">
        <v>246</v>
      </c>
      <c r="C6" s="4" t="s">
        <v>148</v>
      </c>
      <c r="D6" s="4" t="s">
        <v>296</v>
      </c>
      <c r="E6" s="11">
        <f t="shared" si="1"/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aca="true" t="shared" si="2" ref="AO6:AO17">F6+I6+L6+O6+R6+U6+X6+AA6+AD6+AG6+AJ6+AM6</f>
        <v>23</v>
      </c>
      <c r="AP6" s="14">
        <f aca="true" t="shared" si="3" ref="AP6:AP17">G6+J6+M6+P6+S6+V6+Y6+AB6+AE6+AH6+AK6+AN6</f>
        <v>1</v>
      </c>
      <c r="AQ6" s="20"/>
    </row>
    <row r="7" spans="1:43" ht="16.5">
      <c r="A7" s="69">
        <v>676</v>
      </c>
      <c r="B7" s="4" t="s">
        <v>249</v>
      </c>
      <c r="C7" s="4" t="s">
        <v>250</v>
      </c>
      <c r="D7" s="4" t="s">
        <v>290</v>
      </c>
      <c r="E7" s="11">
        <f t="shared" si="1"/>
        <v>5</v>
      </c>
      <c r="F7" s="15">
        <f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2"/>
        <v>22</v>
      </c>
      <c r="AP7" s="14">
        <f t="shared" si="3"/>
        <v>1</v>
      </c>
      <c r="AQ7" s="20"/>
    </row>
    <row r="8" spans="1:43" ht="16.5">
      <c r="A8" s="69">
        <v>686</v>
      </c>
      <c r="B8" s="4" t="s">
        <v>243</v>
      </c>
      <c r="C8" s="4" t="s">
        <v>251</v>
      </c>
      <c r="D8" s="4" t="s">
        <v>290</v>
      </c>
      <c r="E8" s="11">
        <f t="shared" si="1"/>
        <v>6</v>
      </c>
      <c r="F8" s="15">
        <f aca="true" t="shared" si="4" ref="F8:F20">F7-1</f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2"/>
        <v>21</v>
      </c>
      <c r="AP8" s="14">
        <f t="shared" si="3"/>
        <v>1</v>
      </c>
      <c r="AQ8" s="20"/>
    </row>
    <row r="9" spans="1:43" ht="16.5">
      <c r="A9" s="69">
        <v>657</v>
      </c>
      <c r="B9" s="4" t="s">
        <v>252</v>
      </c>
      <c r="C9" s="4" t="s">
        <v>209</v>
      </c>
      <c r="D9" s="4" t="s">
        <v>287</v>
      </c>
      <c r="E9" s="11">
        <f t="shared" si="1"/>
        <v>7</v>
      </c>
      <c r="F9" s="15">
        <f t="shared" si="4"/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2"/>
        <v>20</v>
      </c>
      <c r="AP9" s="14">
        <f t="shared" si="3"/>
        <v>1</v>
      </c>
      <c r="AQ9" s="20"/>
    </row>
    <row r="10" spans="1:43" ht="16.5">
      <c r="A10" s="69">
        <v>693</v>
      </c>
      <c r="B10" s="4" t="s">
        <v>253</v>
      </c>
      <c r="C10" s="4" t="s">
        <v>254</v>
      </c>
      <c r="D10" s="4" t="s">
        <v>294</v>
      </c>
      <c r="E10" s="11">
        <f t="shared" si="1"/>
        <v>8</v>
      </c>
      <c r="F10" s="15">
        <f t="shared" si="4"/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2"/>
        <v>19</v>
      </c>
      <c r="AP10" s="14">
        <f t="shared" si="3"/>
        <v>1</v>
      </c>
      <c r="AQ10" s="20"/>
    </row>
    <row r="11" spans="1:43" ht="16.5">
      <c r="A11" s="69">
        <v>678</v>
      </c>
      <c r="B11" s="4" t="s">
        <v>255</v>
      </c>
      <c r="C11" s="4" t="s">
        <v>133</v>
      </c>
      <c r="D11" s="4" t="s">
        <v>290</v>
      </c>
      <c r="E11" s="11">
        <f t="shared" si="1"/>
        <v>9</v>
      </c>
      <c r="F11" s="15">
        <f t="shared" si="4"/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2"/>
        <v>18</v>
      </c>
      <c r="AP11" s="14">
        <f t="shared" si="3"/>
        <v>1</v>
      </c>
      <c r="AQ11" s="20"/>
    </row>
    <row r="12" spans="1:43" ht="16.5">
      <c r="A12" s="69">
        <v>689</v>
      </c>
      <c r="B12" s="4" t="s">
        <v>256</v>
      </c>
      <c r="C12" s="4" t="s">
        <v>257</v>
      </c>
      <c r="D12" s="4" t="s">
        <v>292</v>
      </c>
      <c r="E12" s="11">
        <f t="shared" si="1"/>
        <v>10</v>
      </c>
      <c r="F12" s="15">
        <f t="shared" si="4"/>
        <v>17</v>
      </c>
      <c r="G12" s="9">
        <v>1</v>
      </c>
      <c r="H12" s="11"/>
      <c r="I12" s="15"/>
      <c r="J12" s="9"/>
      <c r="K12" s="11"/>
      <c r="L12" s="15"/>
      <c r="M12" s="9"/>
      <c r="N12" s="11"/>
      <c r="O12" s="15"/>
      <c r="P12" s="9"/>
      <c r="Q12" s="11"/>
      <c r="R12" s="15"/>
      <c r="S12" s="9"/>
      <c r="T12" s="11"/>
      <c r="U12" s="15"/>
      <c r="V12" s="9"/>
      <c r="W12" s="11"/>
      <c r="X12" s="15"/>
      <c r="Y12" s="9"/>
      <c r="Z12" s="11"/>
      <c r="AA12" s="15"/>
      <c r="AB12" s="9"/>
      <c r="AC12" s="11"/>
      <c r="AD12" s="15"/>
      <c r="AE12" s="9"/>
      <c r="AF12" s="11"/>
      <c r="AG12" s="15"/>
      <c r="AH12" s="9"/>
      <c r="AI12" s="11"/>
      <c r="AJ12" s="15"/>
      <c r="AK12" s="9"/>
      <c r="AL12" s="11"/>
      <c r="AM12" s="15"/>
      <c r="AN12" s="9"/>
      <c r="AO12" s="15">
        <f t="shared" si="2"/>
        <v>17</v>
      </c>
      <c r="AP12" s="14">
        <f t="shared" si="3"/>
        <v>1</v>
      </c>
      <c r="AQ12" s="20"/>
    </row>
    <row r="13" spans="1:43" ht="16.5">
      <c r="A13" s="69">
        <v>711</v>
      </c>
      <c r="B13" s="4" t="s">
        <v>258</v>
      </c>
      <c r="C13" s="4" t="s">
        <v>160</v>
      </c>
      <c r="D13" s="4" t="s">
        <v>290</v>
      </c>
      <c r="E13" s="11">
        <f t="shared" si="1"/>
        <v>11</v>
      </c>
      <c r="F13" s="15">
        <f t="shared" si="4"/>
        <v>16</v>
      </c>
      <c r="G13" s="9">
        <v>1</v>
      </c>
      <c r="H13" s="11"/>
      <c r="I13" s="15"/>
      <c r="J13" s="9"/>
      <c r="K13" s="11"/>
      <c r="L13" s="15"/>
      <c r="M13" s="9"/>
      <c r="N13" s="11"/>
      <c r="O13" s="15"/>
      <c r="P13" s="9"/>
      <c r="Q13" s="11"/>
      <c r="R13" s="15"/>
      <c r="S13" s="9"/>
      <c r="T13" s="11"/>
      <c r="U13" s="15"/>
      <c r="V13" s="9"/>
      <c r="W13" s="11"/>
      <c r="X13" s="15"/>
      <c r="Y13" s="9"/>
      <c r="Z13" s="11"/>
      <c r="AA13" s="15"/>
      <c r="AB13" s="9"/>
      <c r="AC13" s="11"/>
      <c r="AD13" s="15"/>
      <c r="AE13" s="9"/>
      <c r="AF13" s="11"/>
      <c r="AG13" s="15"/>
      <c r="AH13" s="9"/>
      <c r="AI13" s="11"/>
      <c r="AJ13" s="15"/>
      <c r="AK13" s="9"/>
      <c r="AL13" s="11"/>
      <c r="AM13" s="15"/>
      <c r="AN13" s="9"/>
      <c r="AO13" s="15">
        <f t="shared" si="2"/>
        <v>16</v>
      </c>
      <c r="AP13" s="14">
        <f t="shared" si="3"/>
        <v>1</v>
      </c>
      <c r="AQ13" s="20"/>
    </row>
    <row r="14" spans="1:43" ht="16.5">
      <c r="A14" s="4">
        <v>656</v>
      </c>
      <c r="B14" s="69" t="s">
        <v>259</v>
      </c>
      <c r="C14" s="69" t="s">
        <v>215</v>
      </c>
      <c r="D14" s="69" t="s">
        <v>287</v>
      </c>
      <c r="E14" s="11">
        <f t="shared" si="1"/>
        <v>12</v>
      </c>
      <c r="F14" s="15">
        <f t="shared" si="4"/>
        <v>15</v>
      </c>
      <c r="G14" s="9">
        <v>1</v>
      </c>
      <c r="H14" s="11"/>
      <c r="I14" s="15"/>
      <c r="J14" s="9"/>
      <c r="K14" s="11"/>
      <c r="L14" s="15"/>
      <c r="M14" s="9"/>
      <c r="N14" s="11"/>
      <c r="O14" s="15"/>
      <c r="P14" s="9"/>
      <c r="Q14" s="11"/>
      <c r="R14" s="15"/>
      <c r="S14" s="9"/>
      <c r="T14" s="11"/>
      <c r="U14" s="15"/>
      <c r="V14" s="9"/>
      <c r="W14" s="11"/>
      <c r="X14" s="15"/>
      <c r="Y14" s="9"/>
      <c r="Z14" s="11"/>
      <c r="AA14" s="15"/>
      <c r="AB14" s="9"/>
      <c r="AC14" s="11"/>
      <c r="AD14" s="15"/>
      <c r="AE14" s="9"/>
      <c r="AF14" s="11"/>
      <c r="AG14" s="15"/>
      <c r="AH14" s="9"/>
      <c r="AI14" s="11"/>
      <c r="AJ14" s="15"/>
      <c r="AK14" s="9"/>
      <c r="AL14" s="11"/>
      <c r="AM14" s="15"/>
      <c r="AN14" s="9"/>
      <c r="AO14" s="15">
        <f t="shared" si="2"/>
        <v>15</v>
      </c>
      <c r="AP14" s="14">
        <f t="shared" si="3"/>
        <v>1</v>
      </c>
      <c r="AQ14" s="20"/>
    </row>
    <row r="15" spans="1:43" ht="16.5">
      <c r="A15" s="69">
        <v>709</v>
      </c>
      <c r="B15" s="4" t="s">
        <v>260</v>
      </c>
      <c r="C15" s="4" t="s">
        <v>261</v>
      </c>
      <c r="D15" s="4" t="s">
        <v>296</v>
      </c>
      <c r="E15" s="11">
        <f t="shared" si="1"/>
        <v>13</v>
      </c>
      <c r="F15" s="15">
        <f t="shared" si="4"/>
        <v>14</v>
      </c>
      <c r="G15" s="9">
        <v>1</v>
      </c>
      <c r="H15" s="11"/>
      <c r="I15" s="15"/>
      <c r="J15" s="9"/>
      <c r="K15" s="11"/>
      <c r="L15" s="15"/>
      <c r="M15" s="9"/>
      <c r="N15" s="11"/>
      <c r="O15" s="15"/>
      <c r="P15" s="9"/>
      <c r="Q15" s="11"/>
      <c r="R15" s="15"/>
      <c r="S15" s="9"/>
      <c r="T15" s="11"/>
      <c r="U15" s="15"/>
      <c r="V15" s="9"/>
      <c r="W15" s="11"/>
      <c r="X15" s="15"/>
      <c r="Y15" s="9"/>
      <c r="Z15" s="11"/>
      <c r="AA15" s="15"/>
      <c r="AB15" s="9"/>
      <c r="AC15" s="11"/>
      <c r="AD15" s="15"/>
      <c r="AE15" s="9"/>
      <c r="AF15" s="11"/>
      <c r="AG15" s="15"/>
      <c r="AH15" s="9"/>
      <c r="AI15" s="11"/>
      <c r="AJ15" s="15"/>
      <c r="AK15" s="9"/>
      <c r="AL15" s="11"/>
      <c r="AM15" s="15"/>
      <c r="AN15" s="9"/>
      <c r="AO15" s="15">
        <f t="shared" si="2"/>
        <v>14</v>
      </c>
      <c r="AP15" s="14">
        <f t="shared" si="3"/>
        <v>1</v>
      </c>
      <c r="AQ15" s="20"/>
    </row>
    <row r="16" spans="1:43" ht="16.5">
      <c r="A16" s="69">
        <v>661</v>
      </c>
      <c r="B16" s="4" t="s">
        <v>262</v>
      </c>
      <c r="C16" s="4" t="s">
        <v>215</v>
      </c>
      <c r="D16" s="4" t="s">
        <v>287</v>
      </c>
      <c r="E16" s="11">
        <f t="shared" si="1"/>
        <v>14</v>
      </c>
      <c r="F16" s="15">
        <f t="shared" si="4"/>
        <v>13</v>
      </c>
      <c r="G16" s="9">
        <v>1</v>
      </c>
      <c r="H16" s="11"/>
      <c r="I16" s="15"/>
      <c r="J16" s="9"/>
      <c r="K16" s="11"/>
      <c r="L16" s="15"/>
      <c r="M16" s="9"/>
      <c r="N16" s="11"/>
      <c r="O16" s="15"/>
      <c r="P16" s="9"/>
      <c r="Q16" s="11"/>
      <c r="R16" s="15"/>
      <c r="S16" s="9"/>
      <c r="T16" s="11"/>
      <c r="U16" s="15"/>
      <c r="V16" s="9"/>
      <c r="W16" s="11"/>
      <c r="X16" s="15"/>
      <c r="Y16" s="9"/>
      <c r="Z16" s="11"/>
      <c r="AA16" s="15"/>
      <c r="AB16" s="9"/>
      <c r="AC16" s="11"/>
      <c r="AD16" s="15"/>
      <c r="AE16" s="9"/>
      <c r="AF16" s="11"/>
      <c r="AG16" s="15"/>
      <c r="AH16" s="9"/>
      <c r="AI16" s="11"/>
      <c r="AJ16" s="15"/>
      <c r="AK16" s="9"/>
      <c r="AL16" s="11"/>
      <c r="AM16" s="15"/>
      <c r="AN16" s="9"/>
      <c r="AO16" s="15">
        <f t="shared" si="2"/>
        <v>13</v>
      </c>
      <c r="AP16" s="14">
        <f t="shared" si="3"/>
        <v>1</v>
      </c>
      <c r="AQ16" s="20"/>
    </row>
    <row r="17" spans="1:43" ht="16.5">
      <c r="A17" s="69">
        <v>712</v>
      </c>
      <c r="B17" s="4" t="s">
        <v>266</v>
      </c>
      <c r="C17" s="4" t="s">
        <v>102</v>
      </c>
      <c r="D17" s="4" t="s">
        <v>290</v>
      </c>
      <c r="E17" s="11">
        <f t="shared" si="1"/>
        <v>15</v>
      </c>
      <c r="F17" s="15">
        <f t="shared" si="4"/>
        <v>12</v>
      </c>
      <c r="G17" s="9">
        <v>1</v>
      </c>
      <c r="H17" s="11"/>
      <c r="I17" s="15"/>
      <c r="J17" s="9"/>
      <c r="K17" s="11"/>
      <c r="L17" s="15"/>
      <c r="M17" s="9"/>
      <c r="N17" s="11"/>
      <c r="O17" s="15"/>
      <c r="P17" s="9"/>
      <c r="Q17" s="11"/>
      <c r="R17" s="15"/>
      <c r="S17" s="9"/>
      <c r="T17" s="11"/>
      <c r="U17" s="15"/>
      <c r="V17" s="9"/>
      <c r="W17" s="11"/>
      <c r="X17" s="15"/>
      <c r="Y17" s="9"/>
      <c r="Z17" s="11"/>
      <c r="AA17" s="15"/>
      <c r="AB17" s="9"/>
      <c r="AC17" s="11"/>
      <c r="AD17" s="15"/>
      <c r="AE17" s="9"/>
      <c r="AF17" s="11"/>
      <c r="AG17" s="15"/>
      <c r="AH17" s="9"/>
      <c r="AI17" s="11"/>
      <c r="AJ17" s="15"/>
      <c r="AK17" s="9"/>
      <c r="AL17" s="11"/>
      <c r="AM17" s="15"/>
      <c r="AN17" s="9"/>
      <c r="AO17" s="15">
        <f t="shared" si="2"/>
        <v>12</v>
      </c>
      <c r="AP17" s="14">
        <f t="shared" si="3"/>
        <v>1</v>
      </c>
      <c r="AQ17" s="20"/>
    </row>
    <row r="18" spans="1:43" ht="16.5">
      <c r="A18" s="69">
        <v>687</v>
      </c>
      <c r="B18" s="4" t="s">
        <v>269</v>
      </c>
      <c r="C18" s="4" t="s">
        <v>250</v>
      </c>
      <c r="D18" s="4" t="s">
        <v>291</v>
      </c>
      <c r="E18" s="11">
        <f t="shared" si="1"/>
        <v>16</v>
      </c>
      <c r="F18" s="15">
        <f t="shared" si="4"/>
        <v>11</v>
      </c>
      <c r="G18" s="9">
        <v>1</v>
      </c>
      <c r="H18" s="11"/>
      <c r="I18" s="15"/>
      <c r="J18" s="9"/>
      <c r="K18" s="11"/>
      <c r="L18" s="15"/>
      <c r="M18" s="9"/>
      <c r="N18" s="11"/>
      <c r="O18" s="15"/>
      <c r="P18" s="9"/>
      <c r="Q18" s="11"/>
      <c r="R18" s="15"/>
      <c r="S18" s="9"/>
      <c r="T18" s="11"/>
      <c r="U18" s="15"/>
      <c r="V18" s="9"/>
      <c r="W18" s="11"/>
      <c r="X18" s="15"/>
      <c r="Y18" s="9"/>
      <c r="Z18" s="11"/>
      <c r="AA18" s="15"/>
      <c r="AB18" s="9"/>
      <c r="AC18" s="11"/>
      <c r="AD18" s="15"/>
      <c r="AE18" s="9"/>
      <c r="AF18" s="11"/>
      <c r="AG18" s="15"/>
      <c r="AH18" s="9"/>
      <c r="AI18" s="11"/>
      <c r="AJ18" s="15"/>
      <c r="AK18" s="9"/>
      <c r="AL18" s="11"/>
      <c r="AM18" s="15"/>
      <c r="AN18" s="9"/>
      <c r="AO18" s="15">
        <f aca="true" t="shared" si="5" ref="AO18:AP20">F18+I18+L18+O18+R18+U18+X18+AA18+AD18+AG18+AJ18+AM18</f>
        <v>11</v>
      </c>
      <c r="AP18" s="14">
        <f t="shared" si="5"/>
        <v>1</v>
      </c>
      <c r="AQ18" s="20"/>
    </row>
    <row r="19" spans="1:43" ht="16.5">
      <c r="A19" s="69">
        <v>683</v>
      </c>
      <c r="B19" s="4" t="s">
        <v>272</v>
      </c>
      <c r="C19" s="4" t="s">
        <v>215</v>
      </c>
      <c r="D19" s="4" t="s">
        <v>290</v>
      </c>
      <c r="E19" s="11">
        <f t="shared" si="1"/>
        <v>17</v>
      </c>
      <c r="F19" s="15">
        <f t="shared" si="4"/>
        <v>10</v>
      </c>
      <c r="G19" s="9">
        <v>1</v>
      </c>
      <c r="H19" s="11"/>
      <c r="I19" s="15"/>
      <c r="J19" s="9"/>
      <c r="K19" s="11"/>
      <c r="L19" s="15"/>
      <c r="M19" s="9"/>
      <c r="N19" s="11"/>
      <c r="O19" s="15"/>
      <c r="P19" s="9"/>
      <c r="Q19" s="11"/>
      <c r="R19" s="15"/>
      <c r="S19" s="9"/>
      <c r="T19" s="11"/>
      <c r="U19" s="15"/>
      <c r="V19" s="9"/>
      <c r="W19" s="11"/>
      <c r="X19" s="15"/>
      <c r="Y19" s="9"/>
      <c r="Z19" s="11"/>
      <c r="AA19" s="15"/>
      <c r="AB19" s="9"/>
      <c r="AC19" s="11"/>
      <c r="AD19" s="15"/>
      <c r="AE19" s="9"/>
      <c r="AF19" s="11"/>
      <c r="AG19" s="15"/>
      <c r="AH19" s="9"/>
      <c r="AI19" s="11"/>
      <c r="AJ19" s="15"/>
      <c r="AK19" s="9"/>
      <c r="AL19" s="11"/>
      <c r="AM19" s="15"/>
      <c r="AN19" s="9"/>
      <c r="AO19" s="15">
        <f t="shared" si="5"/>
        <v>10</v>
      </c>
      <c r="AP19" s="14">
        <f t="shared" si="5"/>
        <v>1</v>
      </c>
      <c r="AQ19" s="20"/>
    </row>
    <row r="20" spans="1:43" ht="16.5">
      <c r="A20" s="69">
        <v>674</v>
      </c>
      <c r="B20" s="4" t="s">
        <v>274</v>
      </c>
      <c r="C20" s="4" t="s">
        <v>209</v>
      </c>
      <c r="D20" s="4" t="s">
        <v>290</v>
      </c>
      <c r="E20" s="11">
        <f t="shared" si="1"/>
        <v>18</v>
      </c>
      <c r="F20" s="15">
        <f t="shared" si="4"/>
        <v>9</v>
      </c>
      <c r="G20" s="9">
        <v>1</v>
      </c>
      <c r="H20" s="11"/>
      <c r="I20" s="15"/>
      <c r="J20" s="9"/>
      <c r="K20" s="11"/>
      <c r="L20" s="15"/>
      <c r="M20" s="9"/>
      <c r="N20" s="11"/>
      <c r="O20" s="15"/>
      <c r="P20" s="9"/>
      <c r="Q20" s="11"/>
      <c r="R20" s="15"/>
      <c r="S20" s="9"/>
      <c r="T20" s="11"/>
      <c r="U20" s="15"/>
      <c r="V20" s="9"/>
      <c r="W20" s="11"/>
      <c r="X20" s="15"/>
      <c r="Y20" s="9"/>
      <c r="Z20" s="11"/>
      <c r="AA20" s="15"/>
      <c r="AB20" s="9"/>
      <c r="AC20" s="11"/>
      <c r="AD20" s="15"/>
      <c r="AE20" s="9"/>
      <c r="AF20" s="11"/>
      <c r="AG20" s="15"/>
      <c r="AH20" s="9"/>
      <c r="AI20" s="11"/>
      <c r="AJ20" s="15"/>
      <c r="AK20" s="9"/>
      <c r="AL20" s="11"/>
      <c r="AM20" s="15"/>
      <c r="AN20" s="9"/>
      <c r="AO20" s="15">
        <f t="shared" si="5"/>
        <v>9</v>
      </c>
      <c r="AP20" s="14">
        <f t="shared" si="5"/>
        <v>1</v>
      </c>
      <c r="AQ20" s="20"/>
    </row>
  </sheetData>
  <sheetProtection/>
  <mergeCells count="14">
    <mergeCell ref="T1:V1"/>
    <mergeCell ref="W1:Y1"/>
    <mergeCell ref="Z1:AB1"/>
    <mergeCell ref="AC1:AE1"/>
    <mergeCell ref="AF1:AH1"/>
    <mergeCell ref="AI1:AK1"/>
    <mergeCell ref="AL1:AN1"/>
    <mergeCell ref="AO1:AQ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5" sqref="F15"/>
    </sheetView>
  </sheetViews>
  <sheetFormatPr defaultColWidth="11.421875" defaultRowHeight="15"/>
  <cols>
    <col min="4" max="4" width="22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284</v>
      </c>
      <c r="B1" s="103"/>
      <c r="C1" s="103"/>
      <c r="D1" s="104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8" t="s">
        <v>0</v>
      </c>
      <c r="B2" s="68" t="s">
        <v>1</v>
      </c>
      <c r="C2" s="68" t="s">
        <v>2</v>
      </c>
      <c r="D2" s="68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752</v>
      </c>
      <c r="B3" s="69" t="s">
        <v>265</v>
      </c>
      <c r="C3" s="69" t="s">
        <v>235</v>
      </c>
      <c r="D3" s="69" t="s">
        <v>287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</sheetData>
  <sheetProtection/>
  <mergeCells count="14">
    <mergeCell ref="AL1:AN1"/>
    <mergeCell ref="AO1:AQ1"/>
    <mergeCell ref="T1:V1"/>
    <mergeCell ref="W1:Y1"/>
    <mergeCell ref="Z1:AB1"/>
    <mergeCell ref="AC1:AE1"/>
    <mergeCell ref="AF1:AH1"/>
    <mergeCell ref="AI1:AK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6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6" sqref="C16"/>
    </sheetView>
  </sheetViews>
  <sheetFormatPr defaultColWidth="11.421875" defaultRowHeight="15"/>
  <cols>
    <col min="4" max="4" width="22.851562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285</v>
      </c>
      <c r="B1" s="103"/>
      <c r="C1" s="103"/>
      <c r="D1" s="104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8" t="s">
        <v>0</v>
      </c>
      <c r="B2" s="68" t="s">
        <v>1</v>
      </c>
      <c r="C2" s="68" t="s">
        <v>2</v>
      </c>
      <c r="D2" s="68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756</v>
      </c>
      <c r="B3" s="69" t="s">
        <v>244</v>
      </c>
      <c r="C3" s="69" t="s">
        <v>245</v>
      </c>
      <c r="D3" s="69" t="s">
        <v>288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4">
        <v>755</v>
      </c>
      <c r="B4" s="69" t="s">
        <v>247</v>
      </c>
      <c r="C4" s="69" t="s">
        <v>248</v>
      </c>
      <c r="D4" s="69" t="s">
        <v>287</v>
      </c>
      <c r="E4" s="11">
        <f>E3+1</f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aca="true" t="shared" si="0" ref="AO4:AP6">F4+I4+L4+O4+R4+U4+X4+AA4+AD4+AG4+AJ4+AM4</f>
        <v>27</v>
      </c>
      <c r="AP4" s="14">
        <f t="shared" si="0"/>
        <v>3</v>
      </c>
      <c r="AQ4" s="20"/>
    </row>
    <row r="5" spans="1:43" ht="16.5">
      <c r="A5" s="4">
        <v>754</v>
      </c>
      <c r="B5" s="69" t="s">
        <v>263</v>
      </c>
      <c r="C5" s="69" t="s">
        <v>264</v>
      </c>
      <c r="D5" s="69" t="s">
        <v>287</v>
      </c>
      <c r="E5" s="11">
        <f>E4+1</f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69">
        <v>764</v>
      </c>
      <c r="B6" s="4" t="s">
        <v>267</v>
      </c>
      <c r="C6" s="4" t="s">
        <v>268</v>
      </c>
      <c r="D6" s="4" t="s">
        <v>290</v>
      </c>
      <c r="E6" s="11">
        <f>E5+1</f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0"/>
        <v>1</v>
      </c>
      <c r="AQ6" s="20"/>
    </row>
  </sheetData>
  <sheetProtection/>
  <mergeCells count="14">
    <mergeCell ref="K1:M1"/>
    <mergeCell ref="N1:P1"/>
    <mergeCell ref="Q1:S1"/>
    <mergeCell ref="T1:V1"/>
    <mergeCell ref="A1:D1"/>
    <mergeCell ref="AO1:AQ1"/>
    <mergeCell ref="W1:Y1"/>
    <mergeCell ref="Z1:AB1"/>
    <mergeCell ref="AC1:AE1"/>
    <mergeCell ref="AF1:AH1"/>
    <mergeCell ref="AI1:AK1"/>
    <mergeCell ref="AL1:AN1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AF3" sqref="AF3"/>
    </sheetView>
  </sheetViews>
  <sheetFormatPr defaultColWidth="11.421875" defaultRowHeight="15"/>
  <cols>
    <col min="1" max="1" width="3.8515625" style="0" bestFit="1" customWidth="1"/>
    <col min="2" max="2" width="27.00390625" style="0" bestFit="1" customWidth="1"/>
    <col min="3" max="26" width="3.8515625" style="0" bestFit="1" customWidth="1"/>
    <col min="27" max="28" width="5.140625" style="0" bestFit="1" customWidth="1"/>
    <col min="29" max="29" width="5.7109375" style="0" bestFit="1" customWidth="1"/>
  </cols>
  <sheetData>
    <row r="1" spans="1:29" ht="129">
      <c r="A1" s="21"/>
      <c r="B1" s="22"/>
      <c r="C1" s="23" t="s">
        <v>34</v>
      </c>
      <c r="D1" s="24" t="s">
        <v>35</v>
      </c>
      <c r="E1" s="23" t="s">
        <v>36</v>
      </c>
      <c r="F1" s="24" t="s">
        <v>37</v>
      </c>
      <c r="G1" s="23" t="s">
        <v>38</v>
      </c>
      <c r="H1" s="24" t="s">
        <v>39</v>
      </c>
      <c r="I1" s="23" t="s">
        <v>40</v>
      </c>
      <c r="J1" s="24" t="s">
        <v>41</v>
      </c>
      <c r="K1" s="23" t="s">
        <v>42</v>
      </c>
      <c r="L1" s="24" t="s">
        <v>43</v>
      </c>
      <c r="M1" s="23" t="s">
        <v>44</v>
      </c>
      <c r="N1" s="24" t="s">
        <v>45</v>
      </c>
      <c r="O1" s="23" t="s">
        <v>46</v>
      </c>
      <c r="P1" s="24" t="s">
        <v>47</v>
      </c>
      <c r="Q1" s="23" t="s">
        <v>48</v>
      </c>
      <c r="R1" s="24" t="s">
        <v>49</v>
      </c>
      <c r="S1" s="23" t="s">
        <v>50</v>
      </c>
      <c r="T1" s="25" t="s">
        <v>51</v>
      </c>
      <c r="U1" s="23" t="s">
        <v>52</v>
      </c>
      <c r="V1" s="24" t="s">
        <v>53</v>
      </c>
      <c r="W1" s="24" t="s">
        <v>54</v>
      </c>
      <c r="X1" s="24" t="s">
        <v>55</v>
      </c>
      <c r="Y1" s="23" t="s">
        <v>36</v>
      </c>
      <c r="Z1" s="24" t="s">
        <v>56</v>
      </c>
      <c r="AA1" s="24" t="s">
        <v>57</v>
      </c>
      <c r="AB1" s="26" t="s">
        <v>58</v>
      </c>
      <c r="AC1" s="27" t="s">
        <v>59</v>
      </c>
    </row>
    <row r="2" spans="1:29" ht="15">
      <c r="A2" s="28">
        <v>11</v>
      </c>
      <c r="B2" s="85" t="s">
        <v>64</v>
      </c>
      <c r="C2" s="91">
        <f>SUM(C3:C18)</f>
        <v>144</v>
      </c>
      <c r="D2" s="91">
        <f aca="true" t="shared" si="0" ref="D2:AB2">SUM(D3:D18)</f>
        <v>226</v>
      </c>
      <c r="E2" s="91">
        <f t="shared" si="0"/>
        <v>0</v>
      </c>
      <c r="F2" s="91">
        <f t="shared" si="0"/>
        <v>0</v>
      </c>
      <c r="G2" s="91">
        <f t="shared" si="0"/>
        <v>0</v>
      </c>
      <c r="H2" s="91">
        <f t="shared" si="0"/>
        <v>0</v>
      </c>
      <c r="I2" s="91">
        <f t="shared" si="0"/>
        <v>0</v>
      </c>
      <c r="J2" s="91">
        <f t="shared" si="0"/>
        <v>0</v>
      </c>
      <c r="K2" s="91">
        <f t="shared" si="0"/>
        <v>0</v>
      </c>
      <c r="L2" s="91">
        <f t="shared" si="0"/>
        <v>0</v>
      </c>
      <c r="M2" s="91">
        <f t="shared" si="0"/>
        <v>0</v>
      </c>
      <c r="N2" s="91">
        <f t="shared" si="0"/>
        <v>0</v>
      </c>
      <c r="O2" s="91">
        <f t="shared" si="0"/>
        <v>0</v>
      </c>
      <c r="P2" s="91">
        <f t="shared" si="0"/>
        <v>0</v>
      </c>
      <c r="Q2" s="91">
        <f t="shared" si="0"/>
        <v>0</v>
      </c>
      <c r="R2" s="91">
        <f t="shared" si="0"/>
        <v>0</v>
      </c>
      <c r="S2" s="91">
        <f t="shared" si="0"/>
        <v>0</v>
      </c>
      <c r="T2" s="91">
        <f t="shared" si="0"/>
        <v>0</v>
      </c>
      <c r="U2" s="91">
        <f t="shared" si="0"/>
        <v>0</v>
      </c>
      <c r="V2" s="91">
        <f t="shared" si="0"/>
        <v>0</v>
      </c>
      <c r="W2" s="91">
        <f t="shared" si="0"/>
        <v>0</v>
      </c>
      <c r="X2" s="91">
        <f t="shared" si="0"/>
        <v>0</v>
      </c>
      <c r="Y2" s="91">
        <f t="shared" si="0"/>
        <v>0</v>
      </c>
      <c r="Z2" s="91">
        <f t="shared" si="0"/>
        <v>0</v>
      </c>
      <c r="AA2" s="91">
        <f t="shared" si="0"/>
        <v>144</v>
      </c>
      <c r="AB2" s="91">
        <f t="shared" si="0"/>
        <v>226</v>
      </c>
      <c r="AC2" s="31">
        <v>1.561277033985582</v>
      </c>
    </row>
    <row r="3" spans="1:29" ht="15">
      <c r="A3" s="28">
        <v>1</v>
      </c>
      <c r="B3" s="80" t="s">
        <v>290</v>
      </c>
      <c r="C3" s="86">
        <v>33</v>
      </c>
      <c r="D3" s="86">
        <v>46</v>
      </c>
      <c r="E3" s="86"/>
      <c r="F3" s="86"/>
      <c r="G3" s="86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5"/>
      <c r="AA3" s="29">
        <f aca="true" t="shared" si="1" ref="AA3:AA18">SUM(C3,E3,G3,I3,K3,M3,O3,Q3,S3,U3,W3,Y3)</f>
        <v>33</v>
      </c>
      <c r="AB3" s="30">
        <f aca="true" t="shared" si="2" ref="AB3:AB18">SUM(Z3,X3,V3,T3,R3,P3,N3,L3,J3,H3,F3,D3)</f>
        <v>46</v>
      </c>
      <c r="AC3" s="31">
        <f aca="true" t="shared" si="3" ref="AC3:AC18">PRODUCT(AB3,1/AA3)</f>
        <v>1.393939393939394</v>
      </c>
    </row>
    <row r="4" spans="1:29" ht="15">
      <c r="A4" s="28">
        <v>2</v>
      </c>
      <c r="B4" s="32" t="s">
        <v>296</v>
      </c>
      <c r="C4" s="33">
        <v>24</v>
      </c>
      <c r="D4" s="33">
        <v>37</v>
      </c>
      <c r="E4" s="33"/>
      <c r="F4" s="33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29">
        <f t="shared" si="1"/>
        <v>24</v>
      </c>
      <c r="AB4" s="30">
        <f t="shared" si="2"/>
        <v>37</v>
      </c>
      <c r="AC4" s="31">
        <f t="shared" si="3"/>
        <v>1.5416666666666665</v>
      </c>
    </row>
    <row r="5" spans="1:29" ht="15">
      <c r="A5" s="28">
        <v>3</v>
      </c>
      <c r="B5" s="36" t="s">
        <v>288</v>
      </c>
      <c r="C5" s="37">
        <v>14</v>
      </c>
      <c r="D5" s="37">
        <v>28</v>
      </c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29">
        <f t="shared" si="1"/>
        <v>14</v>
      </c>
      <c r="AB5" s="30">
        <f t="shared" si="2"/>
        <v>28</v>
      </c>
      <c r="AC5" s="31">
        <f t="shared" si="3"/>
        <v>2</v>
      </c>
    </row>
    <row r="6" spans="1:29" ht="15">
      <c r="A6" s="28">
        <v>4</v>
      </c>
      <c r="B6" s="83" t="s">
        <v>294</v>
      </c>
      <c r="C6" s="88">
        <v>15</v>
      </c>
      <c r="D6" s="88">
        <v>26</v>
      </c>
      <c r="E6" s="88"/>
      <c r="F6" s="88"/>
      <c r="G6" s="88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42"/>
      <c r="Z6" s="43"/>
      <c r="AA6" s="29">
        <f t="shared" si="1"/>
        <v>15</v>
      </c>
      <c r="AB6" s="30">
        <f t="shared" si="2"/>
        <v>26</v>
      </c>
      <c r="AC6" s="31">
        <f t="shared" si="3"/>
        <v>1.7333333333333334</v>
      </c>
    </row>
    <row r="7" spans="1:29" ht="15">
      <c r="A7" s="28">
        <v>5</v>
      </c>
      <c r="B7" s="44" t="s">
        <v>292</v>
      </c>
      <c r="C7" s="45">
        <v>14</v>
      </c>
      <c r="D7" s="45">
        <v>21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97"/>
      <c r="AA7" s="29">
        <f t="shared" si="1"/>
        <v>14</v>
      </c>
      <c r="AB7" s="30">
        <f t="shared" si="2"/>
        <v>21</v>
      </c>
      <c r="AC7" s="31">
        <f t="shared" si="3"/>
        <v>1.5</v>
      </c>
    </row>
    <row r="8" spans="1:29" ht="15">
      <c r="A8" s="28">
        <v>6</v>
      </c>
      <c r="B8" s="46" t="s">
        <v>287</v>
      </c>
      <c r="C8" s="47">
        <v>12</v>
      </c>
      <c r="D8" s="47">
        <v>21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94"/>
      <c r="Z8" s="96"/>
      <c r="AA8" s="29">
        <f t="shared" si="1"/>
        <v>12</v>
      </c>
      <c r="AB8" s="30">
        <f t="shared" si="2"/>
        <v>21</v>
      </c>
      <c r="AC8" s="31">
        <f t="shared" si="3"/>
        <v>1.75</v>
      </c>
    </row>
    <row r="9" spans="1:29" ht="15">
      <c r="A9" s="28">
        <v>7</v>
      </c>
      <c r="B9" s="82" t="s">
        <v>286</v>
      </c>
      <c r="C9" s="40">
        <v>11</v>
      </c>
      <c r="D9" s="40">
        <v>18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  <c r="AA9" s="29">
        <f t="shared" si="1"/>
        <v>11</v>
      </c>
      <c r="AB9" s="30">
        <f t="shared" si="2"/>
        <v>18</v>
      </c>
      <c r="AC9" s="31">
        <f t="shared" si="3"/>
        <v>1.6363636363636365</v>
      </c>
    </row>
    <row r="10" spans="1:29" ht="15">
      <c r="A10" s="28">
        <v>8</v>
      </c>
      <c r="B10" s="48" t="s">
        <v>291</v>
      </c>
      <c r="C10" s="49">
        <v>10</v>
      </c>
      <c r="D10" s="49">
        <v>10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29">
        <f t="shared" si="1"/>
        <v>10</v>
      </c>
      <c r="AB10" s="30">
        <f t="shared" si="2"/>
        <v>10</v>
      </c>
      <c r="AC10" s="31">
        <f t="shared" si="3"/>
        <v>1</v>
      </c>
    </row>
    <row r="11" spans="1:29" ht="15">
      <c r="A11" s="28">
        <v>9</v>
      </c>
      <c r="B11" s="82" t="s">
        <v>293</v>
      </c>
      <c r="C11" s="40">
        <v>4</v>
      </c>
      <c r="D11" s="40">
        <v>9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29">
        <f t="shared" si="1"/>
        <v>4</v>
      </c>
      <c r="AB11" s="30">
        <f t="shared" si="2"/>
        <v>9</v>
      </c>
      <c r="AC11" s="31">
        <f t="shared" si="3"/>
        <v>2.25</v>
      </c>
    </row>
    <row r="12" spans="1:29" ht="15">
      <c r="A12" s="28">
        <v>10</v>
      </c>
      <c r="B12" s="81" t="s">
        <v>295</v>
      </c>
      <c r="C12" s="87">
        <v>2</v>
      </c>
      <c r="D12" s="87">
        <v>5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1"/>
      <c r="AA12" s="29">
        <f t="shared" si="1"/>
        <v>2</v>
      </c>
      <c r="AB12" s="30">
        <f t="shared" si="2"/>
        <v>5</v>
      </c>
      <c r="AC12" s="31">
        <f t="shared" si="3"/>
        <v>2.5</v>
      </c>
    </row>
    <row r="13" spans="1:29" ht="15">
      <c r="A13" s="28">
        <v>11</v>
      </c>
      <c r="B13" s="84" t="s">
        <v>60</v>
      </c>
      <c r="C13" s="89">
        <v>3</v>
      </c>
      <c r="D13" s="89">
        <v>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8"/>
      <c r="AA13" s="29">
        <f t="shared" si="1"/>
        <v>3</v>
      </c>
      <c r="AB13" s="30">
        <f t="shared" si="2"/>
        <v>3</v>
      </c>
      <c r="AC13" s="31">
        <f t="shared" si="3"/>
        <v>1</v>
      </c>
    </row>
    <row r="14" spans="1:29" ht="15">
      <c r="A14" s="28">
        <v>12</v>
      </c>
      <c r="B14" s="51" t="s">
        <v>289</v>
      </c>
      <c r="C14" s="52">
        <v>2</v>
      </c>
      <c r="D14" s="52">
        <v>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1"/>
      <c r="AA14" s="29">
        <f t="shared" si="1"/>
        <v>2</v>
      </c>
      <c r="AB14" s="30">
        <f t="shared" si="2"/>
        <v>2</v>
      </c>
      <c r="AC14" s="31">
        <f t="shared" si="3"/>
        <v>1</v>
      </c>
    </row>
    <row r="15" spans="1:29" ht="15">
      <c r="A15" s="28">
        <v>13</v>
      </c>
      <c r="B15" s="53" t="s">
        <v>297</v>
      </c>
      <c r="C15" s="54">
        <v>0</v>
      </c>
      <c r="D15" s="54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3"/>
      <c r="AA15" s="29">
        <f t="shared" si="1"/>
        <v>0</v>
      </c>
      <c r="AB15" s="30">
        <f t="shared" si="2"/>
        <v>0</v>
      </c>
      <c r="AC15" s="31" t="e">
        <f t="shared" si="3"/>
        <v>#DIV/0!</v>
      </c>
    </row>
    <row r="16" spans="1:29" ht="15">
      <c r="A16" s="28">
        <v>13</v>
      </c>
      <c r="B16" s="55" t="s">
        <v>61</v>
      </c>
      <c r="C16" s="56">
        <v>0</v>
      </c>
      <c r="D16" s="56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5"/>
      <c r="AA16" s="29">
        <f t="shared" si="1"/>
        <v>0</v>
      </c>
      <c r="AB16" s="30">
        <f t="shared" si="2"/>
        <v>0</v>
      </c>
      <c r="AC16" s="31" t="e">
        <f t="shared" si="3"/>
        <v>#DIV/0!</v>
      </c>
    </row>
    <row r="17" spans="1:29" ht="15">
      <c r="A17" s="28">
        <v>13</v>
      </c>
      <c r="B17" s="57" t="s">
        <v>62</v>
      </c>
      <c r="C17" s="58">
        <v>0</v>
      </c>
      <c r="D17" s="58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7"/>
      <c r="AA17" s="59">
        <f t="shared" si="1"/>
        <v>0</v>
      </c>
      <c r="AB17" s="60">
        <f t="shared" si="2"/>
        <v>0</v>
      </c>
      <c r="AC17" s="31" t="e">
        <f t="shared" si="3"/>
        <v>#DIV/0!</v>
      </c>
    </row>
    <row r="18" spans="1:29" ht="15">
      <c r="A18" s="61">
        <v>13</v>
      </c>
      <c r="B18" s="101" t="s">
        <v>63</v>
      </c>
      <c r="C18" s="90">
        <v>0</v>
      </c>
      <c r="D18" s="90"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01"/>
      <c r="AA18" s="99">
        <f t="shared" si="1"/>
        <v>0</v>
      </c>
      <c r="AB18" s="100">
        <f t="shared" si="2"/>
        <v>0</v>
      </c>
      <c r="AC18" s="31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0"/>
  <sheetViews>
    <sheetView zoomScale="90" zoomScaleNormal="90" zoomScalePageLayoutView="0" workbookViewId="0" topLeftCell="A1">
      <selection activeCell="D15" sqref="D15"/>
    </sheetView>
  </sheetViews>
  <sheetFormatPr defaultColWidth="10.7109375" defaultRowHeight="15"/>
  <cols>
    <col min="1" max="1" width="9.421875" style="5" bestFit="1" customWidth="1"/>
    <col min="2" max="2" width="18.28125" style="5" customWidth="1"/>
    <col min="3" max="3" width="16.57421875" style="5" customWidth="1"/>
    <col min="4" max="4" width="28.421875" style="5" bestFit="1" customWidth="1"/>
    <col min="5" max="5" width="4.140625" style="13" bestFit="1" customWidth="1"/>
    <col min="6" max="6" width="7.28125" style="16" bestFit="1" customWidth="1"/>
    <col min="7" max="7" width="7.28125" style="1" bestFit="1" customWidth="1"/>
    <col min="8" max="8" width="4.140625" style="18" bestFit="1" customWidth="1"/>
    <col min="9" max="9" width="7.28125" style="16" bestFit="1" customWidth="1"/>
    <col min="10" max="10" width="7.28125" style="1" bestFit="1" customWidth="1"/>
    <col min="11" max="11" width="4.140625" style="18" bestFit="1" customWidth="1"/>
    <col min="12" max="12" width="7.28125" style="16" bestFit="1" customWidth="1"/>
    <col min="13" max="13" width="7.28125" style="1" bestFit="1" customWidth="1"/>
    <col min="14" max="14" width="4.140625" style="18" bestFit="1" customWidth="1"/>
    <col min="15" max="15" width="7.28125" style="16" bestFit="1" customWidth="1"/>
    <col min="16" max="16" width="7.28125" style="1" bestFit="1" customWidth="1"/>
    <col min="17" max="17" width="4.140625" style="18" bestFit="1" customWidth="1"/>
    <col min="18" max="18" width="7.28125" style="16" bestFit="1" customWidth="1"/>
    <col min="19" max="19" width="7.28125" style="1" bestFit="1" customWidth="1"/>
    <col min="20" max="20" width="4.140625" style="18" bestFit="1" customWidth="1"/>
    <col min="21" max="21" width="7.28125" style="16" bestFit="1" customWidth="1"/>
    <col min="22" max="22" width="7.28125" style="1" bestFit="1" customWidth="1"/>
    <col min="23" max="23" width="4.140625" style="18" bestFit="1" customWidth="1"/>
    <col min="24" max="24" width="7.28125" style="16" bestFit="1" customWidth="1"/>
    <col min="25" max="25" width="7.28125" style="1" bestFit="1" customWidth="1"/>
    <col min="26" max="26" width="4.140625" style="18" bestFit="1" customWidth="1"/>
    <col min="27" max="27" width="7.28125" style="16" bestFit="1" customWidth="1"/>
    <col min="28" max="28" width="7.28125" style="1" bestFit="1" customWidth="1"/>
    <col min="29" max="29" width="4.140625" style="18" bestFit="1" customWidth="1"/>
    <col min="30" max="30" width="7.28125" style="16" bestFit="1" customWidth="1"/>
    <col min="31" max="31" width="7.28125" style="1" bestFit="1" customWidth="1"/>
    <col min="32" max="32" width="4.140625" style="18" bestFit="1" customWidth="1"/>
    <col min="33" max="33" width="7.28125" style="16" bestFit="1" customWidth="1"/>
    <col min="34" max="34" width="7.28125" style="1" bestFit="1" customWidth="1"/>
    <col min="35" max="35" width="4.140625" style="18" bestFit="1" customWidth="1"/>
    <col min="36" max="36" width="7.28125" style="16" bestFit="1" customWidth="1"/>
    <col min="37" max="37" width="7.28125" style="1" bestFit="1" customWidth="1"/>
    <col min="38" max="38" width="4.140625" style="18" bestFit="1" customWidth="1"/>
    <col min="39" max="39" width="7.28125" style="16" bestFit="1" customWidth="1"/>
    <col min="40" max="40" width="7.28125" style="1" bestFit="1" customWidth="1"/>
    <col min="41" max="41" width="8.28125" style="16" bestFit="1" customWidth="1"/>
    <col min="42" max="42" width="6.57421875" style="1" bestFit="1" customWidth="1"/>
    <col min="43" max="43" width="8.28125" style="18" bestFit="1" customWidth="1"/>
    <col min="44" max="235" width="10.7109375" style="1" customWidth="1"/>
    <col min="236" max="16384" width="10.7109375" style="2" customWidth="1"/>
  </cols>
  <sheetData>
    <row r="1" spans="1:43" ht="19.5" customHeight="1">
      <c r="A1" s="102" t="s">
        <v>26</v>
      </c>
      <c r="B1" s="114"/>
      <c r="C1" s="114"/>
      <c r="D1" s="115"/>
      <c r="E1" s="111">
        <v>40853</v>
      </c>
      <c r="F1" s="112"/>
      <c r="G1" s="113"/>
      <c r="H1" s="111">
        <v>40881</v>
      </c>
      <c r="I1" s="112"/>
      <c r="J1" s="113"/>
      <c r="K1" s="111">
        <v>40930</v>
      </c>
      <c r="L1" s="112"/>
      <c r="M1" s="113"/>
      <c r="N1" s="111">
        <v>40944</v>
      </c>
      <c r="O1" s="112"/>
      <c r="P1" s="113"/>
      <c r="Q1" s="111">
        <v>40979</v>
      </c>
      <c r="R1" s="112"/>
      <c r="S1" s="113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0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9.5" customHeight="1">
      <c r="A3" s="8">
        <v>10</v>
      </c>
      <c r="B3" s="8" t="s">
        <v>19</v>
      </c>
      <c r="C3" s="8" t="s">
        <v>20</v>
      </c>
      <c r="D3" s="8" t="s">
        <v>286</v>
      </c>
      <c r="E3" s="11">
        <v>1</v>
      </c>
      <c r="F3" s="15">
        <v>30</v>
      </c>
      <c r="G3" s="9">
        <v>4</v>
      </c>
      <c r="H3" s="20"/>
      <c r="I3" s="15"/>
      <c r="J3" s="9"/>
      <c r="K3" s="20"/>
      <c r="L3" s="15"/>
      <c r="M3" s="9"/>
      <c r="N3" s="20"/>
      <c r="O3" s="15"/>
      <c r="P3" s="9"/>
      <c r="Q3" s="20"/>
      <c r="R3" s="15"/>
      <c r="S3" s="9"/>
      <c r="T3" s="20"/>
      <c r="U3" s="15"/>
      <c r="V3" s="9"/>
      <c r="W3" s="20"/>
      <c r="X3" s="15"/>
      <c r="Y3" s="9"/>
      <c r="Z3" s="20"/>
      <c r="AA3" s="15"/>
      <c r="AB3" s="9"/>
      <c r="AC3" s="20"/>
      <c r="AD3" s="15"/>
      <c r="AE3" s="9"/>
      <c r="AF3" s="20"/>
      <c r="AG3" s="15"/>
      <c r="AH3" s="9"/>
      <c r="AI3" s="20"/>
      <c r="AJ3" s="15"/>
      <c r="AK3" s="9"/>
      <c r="AL3" s="20"/>
      <c r="AM3" s="15"/>
      <c r="AN3" s="9"/>
      <c r="AO3" s="15">
        <f aca="true" t="shared" si="0" ref="AO3:AP8">F3+I3+L3+O3+R3+U3+X3+AA3+AD3+AG3+AJ3+AM3</f>
        <v>30</v>
      </c>
      <c r="AP3" s="14">
        <f t="shared" si="0"/>
        <v>4</v>
      </c>
      <c r="AQ3" s="20"/>
    </row>
    <row r="4" spans="1:43" ht="19.5" customHeight="1">
      <c r="A4" s="4">
        <v>9</v>
      </c>
      <c r="B4" s="4" t="s">
        <v>17</v>
      </c>
      <c r="C4" s="4" t="s">
        <v>18</v>
      </c>
      <c r="D4" s="4" t="s">
        <v>290</v>
      </c>
      <c r="E4" s="11">
        <v>2</v>
      </c>
      <c r="F4" s="15">
        <v>27</v>
      </c>
      <c r="G4" s="9">
        <v>3</v>
      </c>
      <c r="H4" s="20"/>
      <c r="I4" s="15"/>
      <c r="J4" s="9"/>
      <c r="K4" s="20"/>
      <c r="L4" s="15"/>
      <c r="M4" s="9"/>
      <c r="N4" s="20"/>
      <c r="O4" s="15"/>
      <c r="P4" s="9"/>
      <c r="Q4" s="20"/>
      <c r="R4" s="15"/>
      <c r="S4" s="9"/>
      <c r="T4" s="20"/>
      <c r="U4" s="15"/>
      <c r="V4" s="9"/>
      <c r="W4" s="20"/>
      <c r="X4" s="15"/>
      <c r="Y4" s="9"/>
      <c r="Z4" s="20"/>
      <c r="AA4" s="15"/>
      <c r="AB4" s="9"/>
      <c r="AC4" s="20"/>
      <c r="AD4" s="15"/>
      <c r="AE4" s="9"/>
      <c r="AF4" s="20"/>
      <c r="AG4" s="15"/>
      <c r="AH4" s="9"/>
      <c r="AI4" s="20"/>
      <c r="AJ4" s="15"/>
      <c r="AK4" s="9"/>
      <c r="AL4" s="20"/>
      <c r="AM4" s="15"/>
      <c r="AN4" s="9"/>
      <c r="AO4" s="15">
        <f t="shared" si="0"/>
        <v>27</v>
      </c>
      <c r="AP4" s="14">
        <f t="shared" si="0"/>
        <v>3</v>
      </c>
      <c r="AQ4" s="20"/>
    </row>
    <row r="5" spans="1:43" ht="19.5" customHeight="1">
      <c r="A5" s="4">
        <v>4</v>
      </c>
      <c r="B5" s="4" t="s">
        <v>7</v>
      </c>
      <c r="C5" s="4" t="s">
        <v>8</v>
      </c>
      <c r="D5" s="4" t="s">
        <v>296</v>
      </c>
      <c r="E5" s="11">
        <v>3</v>
      </c>
      <c r="F5" s="15">
        <v>25</v>
      </c>
      <c r="G5" s="9">
        <v>2</v>
      </c>
      <c r="H5" s="20"/>
      <c r="I5" s="15"/>
      <c r="J5" s="9"/>
      <c r="K5" s="20"/>
      <c r="L5" s="15"/>
      <c r="M5" s="9"/>
      <c r="N5" s="20"/>
      <c r="O5" s="15"/>
      <c r="P5" s="9"/>
      <c r="Q5" s="20"/>
      <c r="R5" s="15"/>
      <c r="S5" s="9"/>
      <c r="T5" s="20"/>
      <c r="U5" s="15"/>
      <c r="V5" s="9"/>
      <c r="W5" s="20"/>
      <c r="X5" s="15"/>
      <c r="Y5" s="9"/>
      <c r="Z5" s="20"/>
      <c r="AA5" s="15"/>
      <c r="AB5" s="9"/>
      <c r="AC5" s="20"/>
      <c r="AD5" s="15"/>
      <c r="AE5" s="9"/>
      <c r="AF5" s="20"/>
      <c r="AG5" s="15"/>
      <c r="AH5" s="9"/>
      <c r="AI5" s="20"/>
      <c r="AJ5" s="15"/>
      <c r="AK5" s="9"/>
      <c r="AL5" s="20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9.5" customHeight="1">
      <c r="A6" s="4">
        <v>2</v>
      </c>
      <c r="B6" s="4" t="s">
        <v>5</v>
      </c>
      <c r="C6" s="4" t="s">
        <v>6</v>
      </c>
      <c r="D6" s="4" t="s">
        <v>291</v>
      </c>
      <c r="E6" s="11">
        <v>4</v>
      </c>
      <c r="F6" s="15">
        <v>23</v>
      </c>
      <c r="G6" s="9">
        <v>1</v>
      </c>
      <c r="H6" s="20"/>
      <c r="I6" s="15"/>
      <c r="J6" s="9"/>
      <c r="K6" s="20"/>
      <c r="L6" s="15"/>
      <c r="M6" s="9"/>
      <c r="N6" s="20"/>
      <c r="O6" s="15"/>
      <c r="P6" s="9"/>
      <c r="Q6" s="20"/>
      <c r="R6" s="15"/>
      <c r="S6" s="9"/>
      <c r="T6" s="20"/>
      <c r="U6" s="15"/>
      <c r="V6" s="9"/>
      <c r="W6" s="20"/>
      <c r="X6" s="15"/>
      <c r="Y6" s="9"/>
      <c r="Z6" s="20"/>
      <c r="AA6" s="15"/>
      <c r="AB6" s="9"/>
      <c r="AC6" s="20"/>
      <c r="AD6" s="15"/>
      <c r="AE6" s="9"/>
      <c r="AF6" s="20"/>
      <c r="AG6" s="15"/>
      <c r="AH6" s="9"/>
      <c r="AI6" s="20"/>
      <c r="AJ6" s="15"/>
      <c r="AK6" s="9"/>
      <c r="AL6" s="20"/>
      <c r="AM6" s="15"/>
      <c r="AN6" s="9"/>
      <c r="AO6" s="15">
        <f t="shared" si="0"/>
        <v>23</v>
      </c>
      <c r="AP6" s="14">
        <f t="shared" si="0"/>
        <v>1</v>
      </c>
      <c r="AQ6" s="20"/>
    </row>
    <row r="7" spans="1:43" ht="19.5" customHeight="1">
      <c r="A7" s="4">
        <v>7</v>
      </c>
      <c r="B7" s="4" t="s">
        <v>13</v>
      </c>
      <c r="C7" s="4" t="s">
        <v>14</v>
      </c>
      <c r="D7" s="4" t="s">
        <v>291</v>
      </c>
      <c r="E7" s="11">
        <v>5</v>
      </c>
      <c r="F7" s="15">
        <v>22</v>
      </c>
      <c r="G7" s="9">
        <v>1</v>
      </c>
      <c r="H7" s="20"/>
      <c r="I7" s="15"/>
      <c r="J7" s="9"/>
      <c r="K7" s="20"/>
      <c r="L7" s="15"/>
      <c r="M7" s="9"/>
      <c r="N7" s="20"/>
      <c r="O7" s="15"/>
      <c r="P7" s="9"/>
      <c r="Q7" s="20"/>
      <c r="R7" s="15"/>
      <c r="S7" s="9"/>
      <c r="T7" s="20"/>
      <c r="U7" s="15"/>
      <c r="V7" s="9"/>
      <c r="W7" s="20"/>
      <c r="X7" s="15"/>
      <c r="Y7" s="9"/>
      <c r="Z7" s="20"/>
      <c r="AA7" s="15"/>
      <c r="AB7" s="9"/>
      <c r="AC7" s="20"/>
      <c r="AD7" s="15"/>
      <c r="AE7" s="9"/>
      <c r="AF7" s="20"/>
      <c r="AG7" s="15"/>
      <c r="AH7" s="9"/>
      <c r="AI7" s="20"/>
      <c r="AJ7" s="15"/>
      <c r="AK7" s="9"/>
      <c r="AL7" s="20"/>
      <c r="AM7" s="15"/>
      <c r="AN7" s="9"/>
      <c r="AO7" s="15">
        <f t="shared" si="0"/>
        <v>22</v>
      </c>
      <c r="AP7" s="14">
        <f t="shared" si="0"/>
        <v>1</v>
      </c>
      <c r="AQ7" s="20"/>
    </row>
    <row r="8" spans="1:43" ht="19.5" customHeight="1">
      <c r="A8" s="4">
        <v>6</v>
      </c>
      <c r="B8" s="4" t="s">
        <v>11</v>
      </c>
      <c r="C8" s="4" t="s">
        <v>12</v>
      </c>
      <c r="D8" s="4"/>
      <c r="E8" s="11">
        <v>6</v>
      </c>
      <c r="F8" s="15">
        <v>21</v>
      </c>
      <c r="G8" s="9">
        <v>1</v>
      </c>
      <c r="H8" s="20"/>
      <c r="I8" s="15"/>
      <c r="J8" s="9"/>
      <c r="K8" s="20"/>
      <c r="L8" s="15"/>
      <c r="M8" s="9"/>
      <c r="N8" s="20"/>
      <c r="O8" s="15"/>
      <c r="P8" s="9"/>
      <c r="Q8" s="20"/>
      <c r="R8" s="15"/>
      <c r="S8" s="9"/>
      <c r="T8" s="20"/>
      <c r="U8" s="15"/>
      <c r="V8" s="9"/>
      <c r="W8" s="20"/>
      <c r="X8" s="15"/>
      <c r="Y8" s="9"/>
      <c r="Z8" s="20"/>
      <c r="AA8" s="15"/>
      <c r="AB8" s="9"/>
      <c r="AC8" s="20"/>
      <c r="AD8" s="15"/>
      <c r="AE8" s="9"/>
      <c r="AF8" s="20"/>
      <c r="AG8" s="15"/>
      <c r="AH8" s="9"/>
      <c r="AI8" s="20"/>
      <c r="AJ8" s="15"/>
      <c r="AK8" s="9"/>
      <c r="AL8" s="20"/>
      <c r="AM8" s="15"/>
      <c r="AN8" s="9"/>
      <c r="AO8" s="15">
        <f t="shared" si="0"/>
        <v>21</v>
      </c>
      <c r="AP8" s="14">
        <f t="shared" si="0"/>
        <v>1</v>
      </c>
      <c r="AQ8" s="20"/>
    </row>
    <row r="9" spans="1:235" s="7" customFormat="1" ht="19.5" customHeight="1">
      <c r="A9" s="5"/>
      <c r="B9" s="5"/>
      <c r="C9" s="5"/>
      <c r="D9" s="5"/>
      <c r="E9" s="12"/>
      <c r="F9" s="17"/>
      <c r="G9" s="6"/>
      <c r="H9" s="19"/>
      <c r="I9" s="17"/>
      <c r="J9" s="6"/>
      <c r="K9" s="19"/>
      <c r="L9" s="17"/>
      <c r="M9" s="6"/>
      <c r="N9" s="19"/>
      <c r="O9" s="17"/>
      <c r="P9" s="6"/>
      <c r="Q9" s="19"/>
      <c r="R9" s="17"/>
      <c r="S9" s="6"/>
      <c r="T9" s="19"/>
      <c r="U9" s="17"/>
      <c r="V9" s="6"/>
      <c r="W9" s="19"/>
      <c r="X9" s="17"/>
      <c r="Y9" s="6"/>
      <c r="Z9" s="19"/>
      <c r="AA9" s="17"/>
      <c r="AB9" s="6"/>
      <c r="AC9" s="19"/>
      <c r="AD9" s="17"/>
      <c r="AE9" s="6"/>
      <c r="AF9" s="19"/>
      <c r="AG9" s="17"/>
      <c r="AH9" s="6"/>
      <c r="AI9" s="19"/>
      <c r="AJ9" s="17"/>
      <c r="AK9" s="6"/>
      <c r="AL9" s="19"/>
      <c r="AM9" s="17"/>
      <c r="AN9" s="6"/>
      <c r="AO9" s="17"/>
      <c r="AP9" s="6"/>
      <c r="AQ9" s="19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</row>
    <row r="10" spans="1:235" s="7" customFormat="1" ht="19.5" customHeight="1">
      <c r="A10" s="5"/>
      <c r="B10" s="5"/>
      <c r="C10" s="5"/>
      <c r="D10" s="5"/>
      <c r="E10" s="12"/>
      <c r="F10" s="17"/>
      <c r="G10" s="6"/>
      <c r="H10" s="19"/>
      <c r="I10" s="17"/>
      <c r="J10" s="6"/>
      <c r="K10" s="19"/>
      <c r="L10" s="17"/>
      <c r="M10" s="6"/>
      <c r="N10" s="19"/>
      <c r="O10" s="17"/>
      <c r="P10" s="6"/>
      <c r="Q10" s="19"/>
      <c r="R10" s="17"/>
      <c r="S10" s="6"/>
      <c r="T10" s="19"/>
      <c r="U10" s="17"/>
      <c r="V10" s="6"/>
      <c r="W10" s="19"/>
      <c r="X10" s="17"/>
      <c r="Y10" s="6"/>
      <c r="Z10" s="19"/>
      <c r="AA10" s="17"/>
      <c r="AB10" s="6"/>
      <c r="AC10" s="19"/>
      <c r="AD10" s="17"/>
      <c r="AE10" s="6"/>
      <c r="AF10" s="19"/>
      <c r="AG10" s="17"/>
      <c r="AH10" s="6"/>
      <c r="AI10" s="19"/>
      <c r="AJ10" s="17"/>
      <c r="AK10" s="6"/>
      <c r="AL10" s="19"/>
      <c r="AM10" s="17"/>
      <c r="AN10" s="6"/>
      <c r="AO10" s="17"/>
      <c r="AP10" s="6"/>
      <c r="AQ10" s="19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</row>
    <row r="11" spans="1:235" s="7" customFormat="1" ht="19.5" customHeight="1">
      <c r="A11" s="5"/>
      <c r="B11" s="5"/>
      <c r="C11" s="5"/>
      <c r="D11" s="5"/>
      <c r="E11" s="12"/>
      <c r="F11" s="17"/>
      <c r="G11" s="6"/>
      <c r="H11" s="19"/>
      <c r="I11" s="17"/>
      <c r="J11" s="6"/>
      <c r="K11" s="19"/>
      <c r="L11" s="17"/>
      <c r="M11" s="6"/>
      <c r="N11" s="19"/>
      <c r="O11" s="17"/>
      <c r="P11" s="6"/>
      <c r="Q11" s="19"/>
      <c r="R11" s="17"/>
      <c r="S11" s="6"/>
      <c r="T11" s="19"/>
      <c r="U11" s="17"/>
      <c r="V11" s="6"/>
      <c r="W11" s="19"/>
      <c r="X11" s="17"/>
      <c r="Y11" s="6"/>
      <c r="Z11" s="19"/>
      <c r="AA11" s="17"/>
      <c r="AB11" s="6"/>
      <c r="AC11" s="19"/>
      <c r="AD11" s="17"/>
      <c r="AE11" s="6"/>
      <c r="AF11" s="19"/>
      <c r="AG11" s="17"/>
      <c r="AH11" s="6"/>
      <c r="AI11" s="19"/>
      <c r="AJ11" s="17"/>
      <c r="AK11" s="6"/>
      <c r="AL11" s="19"/>
      <c r="AM11" s="17"/>
      <c r="AN11" s="6"/>
      <c r="AO11" s="17"/>
      <c r="AP11" s="6"/>
      <c r="AQ11" s="19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</row>
    <row r="12" spans="1:235" s="7" customFormat="1" ht="19.5" customHeight="1">
      <c r="A12" s="5"/>
      <c r="B12" s="5"/>
      <c r="C12" s="5"/>
      <c r="D12" s="5"/>
      <c r="E12" s="12"/>
      <c r="F12" s="17"/>
      <c r="G12" s="6"/>
      <c r="H12" s="19"/>
      <c r="I12" s="17"/>
      <c r="J12" s="6"/>
      <c r="K12" s="19"/>
      <c r="L12" s="17"/>
      <c r="M12" s="6"/>
      <c r="N12" s="19"/>
      <c r="O12" s="17"/>
      <c r="P12" s="6"/>
      <c r="Q12" s="19"/>
      <c r="R12" s="17"/>
      <c r="S12" s="6"/>
      <c r="T12" s="19"/>
      <c r="U12" s="17"/>
      <c r="V12" s="6"/>
      <c r="W12" s="19"/>
      <c r="X12" s="17"/>
      <c r="Y12" s="6"/>
      <c r="Z12" s="19"/>
      <c r="AA12" s="17"/>
      <c r="AB12" s="6"/>
      <c r="AC12" s="19"/>
      <c r="AD12" s="17"/>
      <c r="AE12" s="6"/>
      <c r="AF12" s="19"/>
      <c r="AG12" s="17"/>
      <c r="AH12" s="6"/>
      <c r="AI12" s="19"/>
      <c r="AJ12" s="17"/>
      <c r="AK12" s="6"/>
      <c r="AL12" s="19"/>
      <c r="AM12" s="17"/>
      <c r="AN12" s="6"/>
      <c r="AO12" s="17"/>
      <c r="AP12" s="6"/>
      <c r="AQ12" s="19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</row>
    <row r="13" spans="1:235" s="7" customFormat="1" ht="19.5" customHeight="1">
      <c r="A13" s="5"/>
      <c r="B13" s="5"/>
      <c r="C13" s="5"/>
      <c r="D13" s="5"/>
      <c r="E13" s="12"/>
      <c r="F13" s="17"/>
      <c r="G13" s="6"/>
      <c r="H13" s="19"/>
      <c r="I13" s="17"/>
      <c r="J13" s="6"/>
      <c r="K13" s="19"/>
      <c r="L13" s="17"/>
      <c r="M13" s="6"/>
      <c r="N13" s="19"/>
      <c r="O13" s="17"/>
      <c r="P13" s="6"/>
      <c r="Q13" s="19"/>
      <c r="R13" s="17"/>
      <c r="S13" s="6"/>
      <c r="T13" s="19"/>
      <c r="U13" s="17"/>
      <c r="V13" s="6"/>
      <c r="W13" s="19"/>
      <c r="X13" s="17"/>
      <c r="Y13" s="6"/>
      <c r="Z13" s="19"/>
      <c r="AA13" s="17"/>
      <c r="AB13" s="6"/>
      <c r="AC13" s="19"/>
      <c r="AD13" s="17"/>
      <c r="AE13" s="6"/>
      <c r="AF13" s="19"/>
      <c r="AG13" s="17"/>
      <c r="AH13" s="6"/>
      <c r="AI13" s="19"/>
      <c r="AJ13" s="17"/>
      <c r="AK13" s="6"/>
      <c r="AL13" s="19"/>
      <c r="AM13" s="17"/>
      <c r="AN13" s="6"/>
      <c r="AO13" s="17"/>
      <c r="AP13" s="6"/>
      <c r="AQ13" s="19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235" s="7" customFormat="1" ht="19.5" customHeight="1">
      <c r="A14" s="5"/>
      <c r="B14" s="5"/>
      <c r="C14" s="5"/>
      <c r="D14" s="5"/>
      <c r="E14" s="12"/>
      <c r="F14" s="17"/>
      <c r="G14" s="6"/>
      <c r="H14" s="19"/>
      <c r="I14" s="17"/>
      <c r="J14" s="6"/>
      <c r="K14" s="19"/>
      <c r="L14" s="17"/>
      <c r="M14" s="6"/>
      <c r="N14" s="19"/>
      <c r="O14" s="17"/>
      <c r="P14" s="6"/>
      <c r="Q14" s="19"/>
      <c r="R14" s="17"/>
      <c r="S14" s="6"/>
      <c r="T14" s="19"/>
      <c r="U14" s="17"/>
      <c r="V14" s="6"/>
      <c r="W14" s="19"/>
      <c r="X14" s="17"/>
      <c r="Y14" s="6"/>
      <c r="Z14" s="19"/>
      <c r="AA14" s="17"/>
      <c r="AB14" s="6"/>
      <c r="AC14" s="19"/>
      <c r="AD14" s="17"/>
      <c r="AE14" s="6"/>
      <c r="AF14" s="19"/>
      <c r="AG14" s="17"/>
      <c r="AH14" s="6"/>
      <c r="AI14" s="19"/>
      <c r="AJ14" s="17"/>
      <c r="AK14" s="6"/>
      <c r="AL14" s="19"/>
      <c r="AM14" s="17"/>
      <c r="AN14" s="6"/>
      <c r="AO14" s="17"/>
      <c r="AP14" s="6"/>
      <c r="AQ14" s="19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pans="1:235" s="7" customFormat="1" ht="19.5" customHeight="1">
      <c r="A15" s="5"/>
      <c r="B15" s="5"/>
      <c r="C15" s="5"/>
      <c r="D15" s="5"/>
      <c r="E15" s="12"/>
      <c r="F15" s="17"/>
      <c r="G15" s="6"/>
      <c r="H15" s="19"/>
      <c r="I15" s="17"/>
      <c r="J15" s="6"/>
      <c r="K15" s="19"/>
      <c r="L15" s="17"/>
      <c r="M15" s="6"/>
      <c r="N15" s="19"/>
      <c r="O15" s="17"/>
      <c r="P15" s="6"/>
      <c r="Q15" s="19"/>
      <c r="R15" s="17"/>
      <c r="S15" s="6"/>
      <c r="T15" s="19"/>
      <c r="U15" s="17"/>
      <c r="V15" s="6"/>
      <c r="W15" s="19"/>
      <c r="X15" s="17"/>
      <c r="Y15" s="6"/>
      <c r="Z15" s="19"/>
      <c r="AA15" s="17"/>
      <c r="AB15" s="6"/>
      <c r="AC15" s="19"/>
      <c r="AD15" s="17"/>
      <c r="AE15" s="6"/>
      <c r="AF15" s="19"/>
      <c r="AG15" s="17"/>
      <c r="AH15" s="6"/>
      <c r="AI15" s="19"/>
      <c r="AJ15" s="17"/>
      <c r="AK15" s="6"/>
      <c r="AL15" s="19"/>
      <c r="AM15" s="17"/>
      <c r="AN15" s="6"/>
      <c r="AO15" s="17"/>
      <c r="AP15" s="6"/>
      <c r="AQ15" s="19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s="7" customFormat="1" ht="19.5" customHeight="1">
      <c r="A16" s="5"/>
      <c r="B16" s="5"/>
      <c r="C16" s="5"/>
      <c r="D16" s="5"/>
      <c r="E16" s="12"/>
      <c r="F16" s="17"/>
      <c r="G16" s="6"/>
      <c r="H16" s="19"/>
      <c r="I16" s="17"/>
      <c r="J16" s="6"/>
      <c r="K16" s="19"/>
      <c r="L16" s="17"/>
      <c r="M16" s="6"/>
      <c r="N16" s="19"/>
      <c r="O16" s="17"/>
      <c r="P16" s="6"/>
      <c r="Q16" s="19"/>
      <c r="R16" s="17"/>
      <c r="S16" s="6"/>
      <c r="T16" s="19"/>
      <c r="U16" s="17"/>
      <c r="V16" s="6"/>
      <c r="W16" s="19"/>
      <c r="X16" s="17"/>
      <c r="Y16" s="6"/>
      <c r="Z16" s="19"/>
      <c r="AA16" s="17"/>
      <c r="AB16" s="6"/>
      <c r="AC16" s="19"/>
      <c r="AD16" s="17"/>
      <c r="AE16" s="6"/>
      <c r="AF16" s="19"/>
      <c r="AG16" s="17"/>
      <c r="AH16" s="6"/>
      <c r="AI16" s="19"/>
      <c r="AJ16" s="17"/>
      <c r="AK16" s="6"/>
      <c r="AL16" s="19"/>
      <c r="AM16" s="17"/>
      <c r="AN16" s="6"/>
      <c r="AO16" s="17"/>
      <c r="AP16" s="6"/>
      <c r="AQ16" s="19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</row>
    <row r="17" spans="1:235" s="7" customFormat="1" ht="19.5" customHeight="1">
      <c r="A17" s="5"/>
      <c r="B17" s="5"/>
      <c r="C17" s="5"/>
      <c r="D17" s="5"/>
      <c r="E17" s="12"/>
      <c r="F17" s="17"/>
      <c r="G17" s="6"/>
      <c r="H17" s="19"/>
      <c r="I17" s="17"/>
      <c r="J17" s="6"/>
      <c r="K17" s="19"/>
      <c r="L17" s="17"/>
      <c r="M17" s="6"/>
      <c r="N17" s="19"/>
      <c r="O17" s="17"/>
      <c r="P17" s="6"/>
      <c r="Q17" s="19"/>
      <c r="R17" s="17"/>
      <c r="S17" s="6"/>
      <c r="T17" s="19"/>
      <c r="U17" s="17"/>
      <c r="V17" s="6"/>
      <c r="W17" s="19"/>
      <c r="X17" s="17"/>
      <c r="Y17" s="6"/>
      <c r="Z17" s="19"/>
      <c r="AA17" s="17"/>
      <c r="AB17" s="6"/>
      <c r="AC17" s="19"/>
      <c r="AD17" s="17"/>
      <c r="AE17" s="6"/>
      <c r="AF17" s="19"/>
      <c r="AG17" s="17"/>
      <c r="AH17" s="6"/>
      <c r="AI17" s="19"/>
      <c r="AJ17" s="17"/>
      <c r="AK17" s="6"/>
      <c r="AL17" s="19"/>
      <c r="AM17" s="17"/>
      <c r="AN17" s="6"/>
      <c r="AO17" s="17"/>
      <c r="AP17" s="6"/>
      <c r="AQ17" s="19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</row>
    <row r="18" spans="1:235" s="7" customFormat="1" ht="19.5" customHeight="1">
      <c r="A18" s="5"/>
      <c r="B18" s="5"/>
      <c r="C18" s="5"/>
      <c r="D18" s="5"/>
      <c r="E18" s="12"/>
      <c r="F18" s="17"/>
      <c r="G18" s="6"/>
      <c r="H18" s="19"/>
      <c r="I18" s="17"/>
      <c r="J18" s="6"/>
      <c r="K18" s="19"/>
      <c r="L18" s="17"/>
      <c r="M18" s="6"/>
      <c r="N18" s="19"/>
      <c r="O18" s="17"/>
      <c r="P18" s="6"/>
      <c r="Q18" s="19"/>
      <c r="R18" s="17"/>
      <c r="S18" s="6"/>
      <c r="T18" s="19"/>
      <c r="U18" s="17"/>
      <c r="V18" s="6"/>
      <c r="W18" s="19"/>
      <c r="X18" s="17"/>
      <c r="Y18" s="6"/>
      <c r="Z18" s="19"/>
      <c r="AA18" s="17"/>
      <c r="AB18" s="6"/>
      <c r="AC18" s="19"/>
      <c r="AD18" s="17"/>
      <c r="AE18" s="6"/>
      <c r="AF18" s="19"/>
      <c r="AG18" s="17"/>
      <c r="AH18" s="6"/>
      <c r="AI18" s="19"/>
      <c r="AJ18" s="17"/>
      <c r="AK18" s="6"/>
      <c r="AL18" s="19"/>
      <c r="AM18" s="17"/>
      <c r="AN18" s="6"/>
      <c r="AO18" s="17"/>
      <c r="AP18" s="6"/>
      <c r="AQ18" s="19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</row>
    <row r="19" spans="1:235" s="7" customFormat="1" ht="16.5">
      <c r="A19" s="5"/>
      <c r="B19" s="5"/>
      <c r="C19" s="5"/>
      <c r="D19" s="5"/>
      <c r="E19" s="12"/>
      <c r="F19" s="17"/>
      <c r="G19" s="6"/>
      <c r="H19" s="19"/>
      <c r="I19" s="17"/>
      <c r="J19" s="6"/>
      <c r="K19" s="19"/>
      <c r="L19" s="17"/>
      <c r="M19" s="6"/>
      <c r="N19" s="19"/>
      <c r="O19" s="17"/>
      <c r="P19" s="6"/>
      <c r="Q19" s="19"/>
      <c r="R19" s="17"/>
      <c r="S19" s="6"/>
      <c r="T19" s="19"/>
      <c r="U19" s="17"/>
      <c r="V19" s="6"/>
      <c r="W19" s="19"/>
      <c r="X19" s="17"/>
      <c r="Y19" s="6"/>
      <c r="Z19" s="19"/>
      <c r="AA19" s="17"/>
      <c r="AB19" s="6"/>
      <c r="AC19" s="19"/>
      <c r="AD19" s="17"/>
      <c r="AE19" s="6"/>
      <c r="AF19" s="19"/>
      <c r="AG19" s="17"/>
      <c r="AH19" s="6"/>
      <c r="AI19" s="19"/>
      <c r="AJ19" s="17"/>
      <c r="AK19" s="6"/>
      <c r="AL19" s="19"/>
      <c r="AM19" s="17"/>
      <c r="AN19" s="6"/>
      <c r="AO19" s="17"/>
      <c r="AP19" s="6"/>
      <c r="AQ19" s="19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</row>
    <row r="20" spans="1:235" s="7" customFormat="1" ht="16.5">
      <c r="A20" s="5"/>
      <c r="B20" s="5"/>
      <c r="C20" s="5"/>
      <c r="D20" s="5"/>
      <c r="E20" s="12"/>
      <c r="F20" s="17"/>
      <c r="G20" s="6"/>
      <c r="H20" s="19"/>
      <c r="I20" s="17"/>
      <c r="J20" s="6"/>
      <c r="K20" s="19"/>
      <c r="L20" s="17"/>
      <c r="M20" s="6"/>
      <c r="N20" s="19"/>
      <c r="O20" s="17"/>
      <c r="P20" s="6"/>
      <c r="Q20" s="19"/>
      <c r="R20" s="17"/>
      <c r="S20" s="6"/>
      <c r="T20" s="19"/>
      <c r="U20" s="17"/>
      <c r="V20" s="6"/>
      <c r="W20" s="19"/>
      <c r="X20" s="17"/>
      <c r="Y20" s="6"/>
      <c r="Z20" s="19"/>
      <c r="AA20" s="17"/>
      <c r="AB20" s="6"/>
      <c r="AC20" s="19"/>
      <c r="AD20" s="17"/>
      <c r="AE20" s="6"/>
      <c r="AF20" s="19"/>
      <c r="AG20" s="17"/>
      <c r="AH20" s="6"/>
      <c r="AI20" s="19"/>
      <c r="AJ20" s="17"/>
      <c r="AK20" s="6"/>
      <c r="AL20" s="19"/>
      <c r="AM20" s="17"/>
      <c r="AN20" s="6"/>
      <c r="AO20" s="17"/>
      <c r="AP20" s="6"/>
      <c r="AQ20" s="19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</row>
  </sheetData>
  <sheetProtection/>
  <mergeCells count="14">
    <mergeCell ref="A1:D1"/>
    <mergeCell ref="AL1:AN1"/>
    <mergeCell ref="H1:J1"/>
    <mergeCell ref="K1:M1"/>
    <mergeCell ref="N1:P1"/>
    <mergeCell ref="Q1:S1"/>
    <mergeCell ref="T1:V1"/>
    <mergeCell ref="AF1:AH1"/>
    <mergeCell ref="AO1:AQ1"/>
    <mergeCell ref="AC1:AE1"/>
    <mergeCell ref="AI1:AK1"/>
    <mergeCell ref="W1:Y1"/>
    <mergeCell ref="Z1:AB1"/>
    <mergeCell ref="E1:G1"/>
  </mergeCells>
  <printOptions/>
  <pageMargins left="0.5" right="0.03937007874015748" top="1.062992125984252" bottom="1.220472440944882" header="0.7874015748031497" footer="0.7874015748031497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1" sqref="D11"/>
    </sheetView>
  </sheetViews>
  <sheetFormatPr defaultColWidth="11.421875" defaultRowHeight="15"/>
  <cols>
    <col min="2" max="2" width="12.421875" style="0" bestFit="1" customWidth="1"/>
    <col min="4" max="4" width="28.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275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0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56</v>
      </c>
      <c r="B3" s="4" t="s">
        <v>78</v>
      </c>
      <c r="C3" s="4" t="s">
        <v>79</v>
      </c>
      <c r="D3" s="4" t="s">
        <v>288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4">
        <v>75</v>
      </c>
      <c r="B4" s="4" t="s">
        <v>94</v>
      </c>
      <c r="C4" s="4" t="s">
        <v>95</v>
      </c>
      <c r="D4" s="4" t="s">
        <v>294</v>
      </c>
      <c r="E4" s="11">
        <f>E3+1</f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aca="true" t="shared" si="0" ref="AO4:AP11">F4+I4+L4+O4+R4+U4+X4+AA4+AD4+AG4+AJ4+AM4</f>
        <v>27</v>
      </c>
      <c r="AP4" s="14">
        <f t="shared" si="0"/>
        <v>3</v>
      </c>
      <c r="AQ4" s="20"/>
    </row>
    <row r="5" spans="1:43" ht="16.5">
      <c r="A5" s="4">
        <v>93</v>
      </c>
      <c r="B5" s="4" t="s">
        <v>97</v>
      </c>
      <c r="C5" s="4" t="s">
        <v>98</v>
      </c>
      <c r="D5" s="4" t="s">
        <v>296</v>
      </c>
      <c r="E5" s="11">
        <f aca="true" t="shared" si="1" ref="E5:E11">E4+1</f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4">
        <v>92</v>
      </c>
      <c r="B6" s="4" t="s">
        <v>99</v>
      </c>
      <c r="C6" s="4" t="s">
        <v>100</v>
      </c>
      <c r="D6" s="4" t="s">
        <v>296</v>
      </c>
      <c r="E6" s="11">
        <f t="shared" si="1"/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0"/>
        <v>1</v>
      </c>
      <c r="AQ6" s="20"/>
    </row>
    <row r="7" spans="1:43" ht="16.5">
      <c r="A7" s="4">
        <v>96</v>
      </c>
      <c r="B7" s="4" t="s">
        <v>103</v>
      </c>
      <c r="C7" s="4" t="s">
        <v>104</v>
      </c>
      <c r="D7" s="4" t="s">
        <v>296</v>
      </c>
      <c r="E7" s="11">
        <f t="shared" si="1"/>
        <v>5</v>
      </c>
      <c r="F7" s="70">
        <f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0"/>
        <v>1</v>
      </c>
      <c r="AQ7" s="20"/>
    </row>
    <row r="8" spans="1:43" ht="16.5">
      <c r="A8" s="4">
        <v>68</v>
      </c>
      <c r="B8" s="4" t="s">
        <v>105</v>
      </c>
      <c r="C8" s="4" t="s">
        <v>106</v>
      </c>
      <c r="D8" s="4" t="s">
        <v>291</v>
      </c>
      <c r="E8" s="11">
        <f t="shared" si="1"/>
        <v>6</v>
      </c>
      <c r="F8" s="70">
        <f>F7-1</f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0"/>
        <v>1</v>
      </c>
      <c r="AQ8" s="20"/>
    </row>
    <row r="9" spans="1:43" ht="16.5">
      <c r="A9" s="4">
        <v>66</v>
      </c>
      <c r="B9" s="4" t="s">
        <v>107</v>
      </c>
      <c r="C9" s="4" t="s">
        <v>108</v>
      </c>
      <c r="D9" s="4" t="s">
        <v>291</v>
      </c>
      <c r="E9" s="11">
        <f t="shared" si="1"/>
        <v>7</v>
      </c>
      <c r="F9" s="70">
        <f>F8-1</f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0"/>
        <v>1</v>
      </c>
      <c r="AQ9" s="20"/>
    </row>
    <row r="10" spans="1:43" ht="16.5">
      <c r="A10" s="4">
        <v>63</v>
      </c>
      <c r="B10" s="4" t="s">
        <v>109</v>
      </c>
      <c r="C10" s="4" t="s">
        <v>110</v>
      </c>
      <c r="D10" s="4" t="s">
        <v>290</v>
      </c>
      <c r="E10" s="11">
        <f t="shared" si="1"/>
        <v>8</v>
      </c>
      <c r="F10" s="70">
        <f>F9-1</f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0"/>
        <v>1</v>
      </c>
      <c r="AQ10" s="20"/>
    </row>
    <row r="11" spans="1:43" ht="16.5">
      <c r="A11" s="4">
        <v>102</v>
      </c>
      <c r="B11" s="4" t="s">
        <v>111</v>
      </c>
      <c r="C11" s="4" t="s">
        <v>112</v>
      </c>
      <c r="D11" s="4" t="s">
        <v>296</v>
      </c>
      <c r="E11" s="11">
        <f t="shared" si="1"/>
        <v>9</v>
      </c>
      <c r="F11" s="70">
        <f>F10-1</f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0"/>
        <v>1</v>
      </c>
      <c r="AQ11" s="20"/>
    </row>
  </sheetData>
  <sheetProtection/>
  <mergeCells count="14">
    <mergeCell ref="AL1:AN1"/>
    <mergeCell ref="AO1:AQ1"/>
    <mergeCell ref="T1:V1"/>
    <mergeCell ref="W1:Y1"/>
    <mergeCell ref="Z1:AB1"/>
    <mergeCell ref="AC1:AE1"/>
    <mergeCell ref="AF1:AH1"/>
    <mergeCell ref="AI1:AK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8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4" sqref="D24"/>
    </sheetView>
  </sheetViews>
  <sheetFormatPr defaultColWidth="11.421875" defaultRowHeight="15"/>
  <cols>
    <col min="1" max="1" width="9.421875" style="0" bestFit="1" customWidth="1"/>
    <col min="2" max="2" width="21.28125" style="0" bestFit="1" customWidth="1"/>
    <col min="3" max="3" width="11.7109375" style="0" bestFit="1" customWidth="1"/>
    <col min="4" max="4" width="28.421875" style="0" bestFit="1" customWidth="1"/>
    <col min="5" max="5" width="4.140625" style="72" bestFit="1" customWidth="1"/>
    <col min="6" max="6" width="7.28125" style="71" bestFit="1" customWidth="1"/>
    <col min="7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275</v>
      </c>
      <c r="B1" s="103"/>
      <c r="C1" s="103"/>
      <c r="D1" s="104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0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64</v>
      </c>
      <c r="B3" s="4" t="s">
        <v>65</v>
      </c>
      <c r="C3" s="4" t="s">
        <v>66</v>
      </c>
      <c r="D3" s="4" t="s">
        <v>290</v>
      </c>
      <c r="E3" s="11">
        <v>1</v>
      </c>
      <c r="F3" s="15">
        <v>30</v>
      </c>
      <c r="G3" s="9">
        <v>4</v>
      </c>
      <c r="H3" s="20"/>
      <c r="I3" s="15"/>
      <c r="J3" s="9"/>
      <c r="K3" s="20"/>
      <c r="L3" s="15"/>
      <c r="M3" s="9"/>
      <c r="N3" s="20"/>
      <c r="O3" s="15"/>
      <c r="P3" s="9"/>
      <c r="Q3" s="20"/>
      <c r="R3" s="15"/>
      <c r="S3" s="9"/>
      <c r="T3" s="20"/>
      <c r="U3" s="15"/>
      <c r="V3" s="9"/>
      <c r="W3" s="20"/>
      <c r="X3" s="15"/>
      <c r="Y3" s="9"/>
      <c r="Z3" s="20"/>
      <c r="AA3" s="15"/>
      <c r="AB3" s="9"/>
      <c r="AC3" s="20"/>
      <c r="AD3" s="15"/>
      <c r="AE3" s="9"/>
      <c r="AF3" s="20"/>
      <c r="AG3" s="15"/>
      <c r="AH3" s="9"/>
      <c r="AI3" s="20"/>
      <c r="AJ3" s="15"/>
      <c r="AK3" s="9"/>
      <c r="AL3" s="20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4">
        <v>103</v>
      </c>
      <c r="B4" s="4" t="s">
        <v>67</v>
      </c>
      <c r="C4" s="4" t="s">
        <v>68</v>
      </c>
      <c r="D4" s="4" t="s">
        <v>292</v>
      </c>
      <c r="E4" s="11">
        <f>E3+1</f>
        <v>2</v>
      </c>
      <c r="F4" s="15">
        <v>27</v>
      </c>
      <c r="G4" s="9">
        <v>3</v>
      </c>
      <c r="H4" s="20"/>
      <c r="I4" s="15"/>
      <c r="J4" s="9"/>
      <c r="K4" s="20"/>
      <c r="L4" s="15"/>
      <c r="M4" s="9"/>
      <c r="N4" s="20"/>
      <c r="O4" s="15"/>
      <c r="P4" s="9"/>
      <c r="Q4" s="20"/>
      <c r="R4" s="15"/>
      <c r="S4" s="9"/>
      <c r="T4" s="20"/>
      <c r="U4" s="15"/>
      <c r="V4" s="9"/>
      <c r="W4" s="20"/>
      <c r="X4" s="15"/>
      <c r="Y4" s="9"/>
      <c r="Z4" s="20"/>
      <c r="AA4" s="15"/>
      <c r="AB4" s="9"/>
      <c r="AC4" s="20"/>
      <c r="AD4" s="15"/>
      <c r="AE4" s="9"/>
      <c r="AF4" s="20"/>
      <c r="AG4" s="15"/>
      <c r="AH4" s="9"/>
      <c r="AI4" s="20"/>
      <c r="AJ4" s="15"/>
      <c r="AK4" s="9"/>
      <c r="AL4" s="20"/>
      <c r="AM4" s="15"/>
      <c r="AN4" s="9"/>
      <c r="AO4" s="15">
        <f aca="true" t="shared" si="0" ref="AO4:AP8">F4+I4+L4+O4+R4+U4+X4+AA4+AD4+AG4+AJ4+AM4</f>
        <v>27</v>
      </c>
      <c r="AP4" s="14">
        <f>G4+J4+M4+P4+S4+V4+Y4+AB4+AE4+AH4+AK4+AN4</f>
        <v>3</v>
      </c>
      <c r="AQ4" s="20"/>
    </row>
    <row r="5" spans="1:43" ht="16.5">
      <c r="A5" s="4">
        <v>104</v>
      </c>
      <c r="B5" s="4" t="s">
        <v>69</v>
      </c>
      <c r="C5" s="4" t="s">
        <v>70</v>
      </c>
      <c r="D5" s="4" t="s">
        <v>292</v>
      </c>
      <c r="E5" s="11">
        <f aca="true" t="shared" si="1" ref="E5:E18">E4+1</f>
        <v>3</v>
      </c>
      <c r="F5" s="15">
        <v>25</v>
      </c>
      <c r="G5" s="9">
        <v>2</v>
      </c>
      <c r="H5" s="20"/>
      <c r="I5" s="15"/>
      <c r="J5" s="9"/>
      <c r="K5" s="20"/>
      <c r="L5" s="15"/>
      <c r="M5" s="9"/>
      <c r="N5" s="20"/>
      <c r="O5" s="15"/>
      <c r="P5" s="9"/>
      <c r="Q5" s="20"/>
      <c r="R5" s="15"/>
      <c r="S5" s="9"/>
      <c r="T5" s="20"/>
      <c r="U5" s="15"/>
      <c r="V5" s="9"/>
      <c r="W5" s="20"/>
      <c r="X5" s="15"/>
      <c r="Y5" s="9"/>
      <c r="Z5" s="20"/>
      <c r="AA5" s="15"/>
      <c r="AB5" s="9"/>
      <c r="AC5" s="20"/>
      <c r="AD5" s="15"/>
      <c r="AE5" s="9"/>
      <c r="AF5" s="20"/>
      <c r="AG5" s="15"/>
      <c r="AH5" s="9"/>
      <c r="AI5" s="20"/>
      <c r="AJ5" s="15"/>
      <c r="AK5" s="9"/>
      <c r="AL5" s="20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4">
        <v>86</v>
      </c>
      <c r="B6" s="4" t="s">
        <v>71</v>
      </c>
      <c r="C6" s="4" t="s">
        <v>72</v>
      </c>
      <c r="D6" s="66" t="s">
        <v>295</v>
      </c>
      <c r="E6" s="11">
        <f t="shared" si="1"/>
        <v>4</v>
      </c>
      <c r="F6" s="15">
        <v>23</v>
      </c>
      <c r="G6" s="9">
        <v>1</v>
      </c>
      <c r="H6" s="20"/>
      <c r="I6" s="15"/>
      <c r="J6" s="9"/>
      <c r="K6" s="20"/>
      <c r="L6" s="15"/>
      <c r="M6" s="9"/>
      <c r="N6" s="20"/>
      <c r="O6" s="15"/>
      <c r="P6" s="9"/>
      <c r="Q6" s="20"/>
      <c r="R6" s="15"/>
      <c r="S6" s="9"/>
      <c r="T6" s="20"/>
      <c r="U6" s="15"/>
      <c r="V6" s="9"/>
      <c r="W6" s="20"/>
      <c r="X6" s="15"/>
      <c r="Y6" s="9"/>
      <c r="Z6" s="20"/>
      <c r="AA6" s="15"/>
      <c r="AB6" s="9"/>
      <c r="AC6" s="20"/>
      <c r="AD6" s="15"/>
      <c r="AE6" s="9"/>
      <c r="AF6" s="20"/>
      <c r="AG6" s="15"/>
      <c r="AH6" s="9"/>
      <c r="AI6" s="20"/>
      <c r="AJ6" s="15"/>
      <c r="AK6" s="9"/>
      <c r="AL6" s="20"/>
      <c r="AM6" s="15"/>
      <c r="AN6" s="9"/>
      <c r="AO6" s="15">
        <f t="shared" si="0"/>
        <v>23</v>
      </c>
      <c r="AP6" s="14">
        <f t="shared" si="0"/>
        <v>1</v>
      </c>
      <c r="AQ6" s="20"/>
    </row>
    <row r="7" spans="1:43" ht="16.5">
      <c r="A7" s="4">
        <v>99</v>
      </c>
      <c r="B7" s="4" t="s">
        <v>65</v>
      </c>
      <c r="C7" s="4" t="s">
        <v>73</v>
      </c>
      <c r="D7" s="4" t="s">
        <v>290</v>
      </c>
      <c r="E7" s="11">
        <f t="shared" si="1"/>
        <v>5</v>
      </c>
      <c r="F7" s="15">
        <f>F6-1</f>
        <v>22</v>
      </c>
      <c r="G7" s="9">
        <v>1</v>
      </c>
      <c r="H7" s="20"/>
      <c r="I7" s="15"/>
      <c r="J7" s="9"/>
      <c r="K7" s="20"/>
      <c r="L7" s="15"/>
      <c r="M7" s="9"/>
      <c r="N7" s="20"/>
      <c r="O7" s="15"/>
      <c r="P7" s="9"/>
      <c r="Q7" s="20"/>
      <c r="R7" s="15"/>
      <c r="S7" s="9"/>
      <c r="T7" s="20"/>
      <c r="U7" s="15"/>
      <c r="V7" s="9"/>
      <c r="W7" s="20"/>
      <c r="X7" s="15"/>
      <c r="Y7" s="9"/>
      <c r="Z7" s="20"/>
      <c r="AA7" s="15"/>
      <c r="AB7" s="9"/>
      <c r="AC7" s="20"/>
      <c r="AD7" s="15"/>
      <c r="AE7" s="9"/>
      <c r="AF7" s="20"/>
      <c r="AG7" s="15"/>
      <c r="AH7" s="9"/>
      <c r="AI7" s="20"/>
      <c r="AJ7" s="15"/>
      <c r="AK7" s="9"/>
      <c r="AL7" s="20"/>
      <c r="AM7" s="15"/>
      <c r="AN7" s="9"/>
      <c r="AO7" s="15">
        <f t="shared" si="0"/>
        <v>22</v>
      </c>
      <c r="AP7" s="14">
        <f t="shared" si="0"/>
        <v>1</v>
      </c>
      <c r="AQ7" s="20"/>
    </row>
    <row r="8" spans="1:43" ht="16.5">
      <c r="A8" s="4">
        <v>81</v>
      </c>
      <c r="B8" s="4" t="s">
        <v>74</v>
      </c>
      <c r="C8" s="4" t="s">
        <v>75</v>
      </c>
      <c r="D8" s="4" t="s">
        <v>294</v>
      </c>
      <c r="E8" s="11">
        <f t="shared" si="1"/>
        <v>6</v>
      </c>
      <c r="F8" s="15">
        <f aca="true" t="shared" si="2" ref="F8:F18">F7-1</f>
        <v>21</v>
      </c>
      <c r="G8" s="9">
        <v>1</v>
      </c>
      <c r="H8" s="20"/>
      <c r="I8" s="15"/>
      <c r="J8" s="9"/>
      <c r="K8" s="20"/>
      <c r="L8" s="15"/>
      <c r="M8" s="9"/>
      <c r="N8" s="20"/>
      <c r="O8" s="15"/>
      <c r="P8" s="9"/>
      <c r="Q8" s="20"/>
      <c r="R8" s="15"/>
      <c r="S8" s="9"/>
      <c r="T8" s="20"/>
      <c r="U8" s="15"/>
      <c r="V8" s="9"/>
      <c r="W8" s="20"/>
      <c r="X8" s="15"/>
      <c r="Y8" s="9"/>
      <c r="Z8" s="20"/>
      <c r="AA8" s="15"/>
      <c r="AB8" s="9"/>
      <c r="AC8" s="20"/>
      <c r="AD8" s="15"/>
      <c r="AE8" s="9"/>
      <c r="AF8" s="20"/>
      <c r="AG8" s="15"/>
      <c r="AH8" s="9"/>
      <c r="AI8" s="20"/>
      <c r="AJ8" s="15"/>
      <c r="AK8" s="9"/>
      <c r="AL8" s="20"/>
      <c r="AM8" s="15"/>
      <c r="AN8" s="9"/>
      <c r="AO8" s="15">
        <f t="shared" si="0"/>
        <v>21</v>
      </c>
      <c r="AP8" s="14">
        <f t="shared" si="0"/>
        <v>1</v>
      </c>
      <c r="AQ8" s="20"/>
    </row>
    <row r="9" spans="1:43" ht="16.5">
      <c r="A9" s="4">
        <v>51</v>
      </c>
      <c r="B9" s="4" t="s">
        <v>76</v>
      </c>
      <c r="C9" s="4" t="s">
        <v>77</v>
      </c>
      <c r="D9" s="4" t="s">
        <v>286</v>
      </c>
      <c r="E9" s="11">
        <f t="shared" si="1"/>
        <v>7</v>
      </c>
      <c r="F9" s="15">
        <f t="shared" si="2"/>
        <v>20</v>
      </c>
      <c r="G9" s="9">
        <v>1</v>
      </c>
      <c r="H9" s="20"/>
      <c r="I9" s="15"/>
      <c r="J9" s="9"/>
      <c r="K9" s="20"/>
      <c r="L9" s="15"/>
      <c r="M9" s="9"/>
      <c r="N9" s="20"/>
      <c r="O9" s="15"/>
      <c r="P9" s="9"/>
      <c r="Q9" s="20"/>
      <c r="R9" s="15"/>
      <c r="S9" s="9"/>
      <c r="T9" s="20"/>
      <c r="U9" s="15"/>
      <c r="V9" s="9"/>
      <c r="W9" s="20"/>
      <c r="X9" s="15"/>
      <c r="Y9" s="9"/>
      <c r="Z9" s="20"/>
      <c r="AA9" s="15"/>
      <c r="AB9" s="9"/>
      <c r="AC9" s="20"/>
      <c r="AD9" s="15"/>
      <c r="AE9" s="9"/>
      <c r="AF9" s="20"/>
      <c r="AG9" s="15"/>
      <c r="AH9" s="9"/>
      <c r="AI9" s="20"/>
      <c r="AJ9" s="15"/>
      <c r="AK9" s="9"/>
      <c r="AL9" s="20"/>
      <c r="AM9" s="15"/>
      <c r="AN9" s="9"/>
      <c r="AO9" s="15">
        <f aca="true" t="shared" si="3" ref="AO9:AO18">F9+I9+L9+O9+R9+U9+X9+AA9+AD9+AG9+AJ9+AM9</f>
        <v>20</v>
      </c>
      <c r="AP9" s="14">
        <f aca="true" t="shared" si="4" ref="AP9:AP18">G9+J9+M9+P9+S9+V9+Y9+AB9+AE9+AH9+AK9+AN9</f>
        <v>1</v>
      </c>
      <c r="AQ9" s="20"/>
    </row>
    <row r="10" spans="1:43" ht="16.5">
      <c r="A10" s="4">
        <v>101</v>
      </c>
      <c r="B10" s="4" t="s">
        <v>80</v>
      </c>
      <c r="C10" s="4" t="s">
        <v>81</v>
      </c>
      <c r="D10" s="4" t="s">
        <v>286</v>
      </c>
      <c r="E10" s="11">
        <f t="shared" si="1"/>
        <v>8</v>
      </c>
      <c r="F10" s="15">
        <f t="shared" si="2"/>
        <v>19</v>
      </c>
      <c r="G10" s="9">
        <v>1</v>
      </c>
      <c r="H10" s="20"/>
      <c r="I10" s="15"/>
      <c r="J10" s="9"/>
      <c r="K10" s="20"/>
      <c r="L10" s="15"/>
      <c r="M10" s="9"/>
      <c r="N10" s="20"/>
      <c r="O10" s="15"/>
      <c r="P10" s="9"/>
      <c r="Q10" s="20"/>
      <c r="R10" s="15"/>
      <c r="S10" s="9"/>
      <c r="T10" s="20"/>
      <c r="U10" s="15"/>
      <c r="V10" s="9"/>
      <c r="W10" s="20"/>
      <c r="X10" s="15"/>
      <c r="Y10" s="9"/>
      <c r="Z10" s="20"/>
      <c r="AA10" s="15"/>
      <c r="AB10" s="9"/>
      <c r="AC10" s="20"/>
      <c r="AD10" s="15"/>
      <c r="AE10" s="9"/>
      <c r="AF10" s="20"/>
      <c r="AG10" s="15"/>
      <c r="AH10" s="9"/>
      <c r="AI10" s="20"/>
      <c r="AJ10" s="15"/>
      <c r="AK10" s="9"/>
      <c r="AL10" s="20"/>
      <c r="AM10" s="15"/>
      <c r="AN10" s="9"/>
      <c r="AO10" s="15">
        <f t="shared" si="3"/>
        <v>19</v>
      </c>
      <c r="AP10" s="14">
        <f t="shared" si="4"/>
        <v>1</v>
      </c>
      <c r="AQ10" s="20"/>
    </row>
    <row r="11" spans="1:43" ht="16.5">
      <c r="A11" s="4">
        <v>50</v>
      </c>
      <c r="B11" s="4" t="s">
        <v>82</v>
      </c>
      <c r="C11" s="4" t="s">
        <v>83</v>
      </c>
      <c r="D11" s="4" t="s">
        <v>286</v>
      </c>
      <c r="E11" s="11">
        <f t="shared" si="1"/>
        <v>9</v>
      </c>
      <c r="F11" s="15">
        <f t="shared" si="2"/>
        <v>18</v>
      </c>
      <c r="G11" s="9">
        <v>1</v>
      </c>
      <c r="H11" s="20"/>
      <c r="I11" s="15"/>
      <c r="J11" s="9"/>
      <c r="K11" s="20"/>
      <c r="L11" s="15"/>
      <c r="M11" s="9"/>
      <c r="N11" s="20"/>
      <c r="O11" s="15"/>
      <c r="P11" s="9"/>
      <c r="Q11" s="20"/>
      <c r="R11" s="15"/>
      <c r="S11" s="9"/>
      <c r="T11" s="20"/>
      <c r="U11" s="15"/>
      <c r="V11" s="9"/>
      <c r="W11" s="20"/>
      <c r="X11" s="15"/>
      <c r="Y11" s="9"/>
      <c r="Z11" s="20"/>
      <c r="AA11" s="15"/>
      <c r="AB11" s="9"/>
      <c r="AC11" s="20"/>
      <c r="AD11" s="15"/>
      <c r="AE11" s="9"/>
      <c r="AF11" s="20"/>
      <c r="AG11" s="15"/>
      <c r="AH11" s="9"/>
      <c r="AI11" s="20"/>
      <c r="AJ11" s="15"/>
      <c r="AK11" s="9"/>
      <c r="AL11" s="20"/>
      <c r="AM11" s="15"/>
      <c r="AN11" s="9"/>
      <c r="AO11" s="15">
        <f t="shared" si="3"/>
        <v>18</v>
      </c>
      <c r="AP11" s="14">
        <f t="shared" si="4"/>
        <v>1</v>
      </c>
      <c r="AQ11" s="20"/>
    </row>
    <row r="12" spans="1:43" ht="16.5">
      <c r="A12" s="4">
        <v>61</v>
      </c>
      <c r="B12" s="4" t="s">
        <v>84</v>
      </c>
      <c r="C12" s="4" t="s">
        <v>85</v>
      </c>
      <c r="D12" s="4" t="s">
        <v>290</v>
      </c>
      <c r="E12" s="11">
        <f t="shared" si="1"/>
        <v>10</v>
      </c>
      <c r="F12" s="15">
        <f t="shared" si="2"/>
        <v>17</v>
      </c>
      <c r="G12" s="9">
        <v>1</v>
      </c>
      <c r="H12" s="20"/>
      <c r="I12" s="15"/>
      <c r="J12" s="9"/>
      <c r="K12" s="20"/>
      <c r="L12" s="15"/>
      <c r="M12" s="9"/>
      <c r="N12" s="20"/>
      <c r="O12" s="15"/>
      <c r="P12" s="9"/>
      <c r="Q12" s="20"/>
      <c r="R12" s="15"/>
      <c r="S12" s="9"/>
      <c r="T12" s="20"/>
      <c r="U12" s="15"/>
      <c r="V12" s="9"/>
      <c r="W12" s="20"/>
      <c r="X12" s="15"/>
      <c r="Y12" s="9"/>
      <c r="Z12" s="20"/>
      <c r="AA12" s="15"/>
      <c r="AB12" s="9"/>
      <c r="AC12" s="20"/>
      <c r="AD12" s="15"/>
      <c r="AE12" s="9"/>
      <c r="AF12" s="20"/>
      <c r="AG12" s="15"/>
      <c r="AH12" s="9"/>
      <c r="AI12" s="20"/>
      <c r="AJ12" s="15"/>
      <c r="AK12" s="9"/>
      <c r="AL12" s="20"/>
      <c r="AM12" s="15"/>
      <c r="AN12" s="9"/>
      <c r="AO12" s="15">
        <f t="shared" si="3"/>
        <v>17</v>
      </c>
      <c r="AP12" s="14">
        <f t="shared" si="4"/>
        <v>1</v>
      </c>
      <c r="AQ12" s="20"/>
    </row>
    <row r="13" spans="1:43" ht="16.5">
      <c r="A13" s="4">
        <v>58</v>
      </c>
      <c r="B13" s="4" t="s">
        <v>86</v>
      </c>
      <c r="C13" s="4" t="s">
        <v>87</v>
      </c>
      <c r="D13" s="63" t="s">
        <v>288</v>
      </c>
      <c r="E13" s="11">
        <f t="shared" si="1"/>
        <v>11</v>
      </c>
      <c r="F13" s="15">
        <f t="shared" si="2"/>
        <v>16</v>
      </c>
      <c r="G13" s="9">
        <v>1</v>
      </c>
      <c r="H13" s="20"/>
      <c r="I13" s="15"/>
      <c r="J13" s="9"/>
      <c r="K13" s="20"/>
      <c r="L13" s="15"/>
      <c r="M13" s="9"/>
      <c r="N13" s="20"/>
      <c r="O13" s="15"/>
      <c r="P13" s="9"/>
      <c r="Q13" s="20"/>
      <c r="R13" s="15"/>
      <c r="S13" s="9"/>
      <c r="T13" s="20"/>
      <c r="U13" s="15"/>
      <c r="V13" s="9"/>
      <c r="W13" s="20"/>
      <c r="X13" s="15"/>
      <c r="Y13" s="9"/>
      <c r="Z13" s="20"/>
      <c r="AA13" s="15"/>
      <c r="AB13" s="9"/>
      <c r="AC13" s="20"/>
      <c r="AD13" s="15"/>
      <c r="AE13" s="9"/>
      <c r="AF13" s="20"/>
      <c r="AG13" s="15"/>
      <c r="AH13" s="9"/>
      <c r="AI13" s="20"/>
      <c r="AJ13" s="15"/>
      <c r="AK13" s="9"/>
      <c r="AL13" s="20"/>
      <c r="AM13" s="15"/>
      <c r="AN13" s="9"/>
      <c r="AO13" s="15">
        <f t="shared" si="3"/>
        <v>16</v>
      </c>
      <c r="AP13" s="14">
        <f t="shared" si="4"/>
        <v>1</v>
      </c>
      <c r="AQ13" s="20"/>
    </row>
    <row r="14" spans="1:43" ht="16.5">
      <c r="A14" s="4">
        <v>97</v>
      </c>
      <c r="B14" s="4" t="s">
        <v>88</v>
      </c>
      <c r="C14" s="4" t="s">
        <v>89</v>
      </c>
      <c r="D14" s="4" t="s">
        <v>292</v>
      </c>
      <c r="E14" s="11">
        <f t="shared" si="1"/>
        <v>12</v>
      </c>
      <c r="F14" s="15">
        <f t="shared" si="2"/>
        <v>15</v>
      </c>
      <c r="G14" s="9">
        <v>1</v>
      </c>
      <c r="H14" s="20"/>
      <c r="I14" s="15"/>
      <c r="J14" s="9"/>
      <c r="K14" s="20"/>
      <c r="L14" s="15"/>
      <c r="M14" s="9"/>
      <c r="N14" s="20"/>
      <c r="O14" s="15"/>
      <c r="P14" s="9"/>
      <c r="Q14" s="20"/>
      <c r="R14" s="15"/>
      <c r="S14" s="9"/>
      <c r="T14" s="20"/>
      <c r="U14" s="15"/>
      <c r="V14" s="9"/>
      <c r="W14" s="20"/>
      <c r="X14" s="15"/>
      <c r="Y14" s="9"/>
      <c r="Z14" s="20"/>
      <c r="AA14" s="15"/>
      <c r="AB14" s="9"/>
      <c r="AC14" s="20"/>
      <c r="AD14" s="15"/>
      <c r="AE14" s="9"/>
      <c r="AF14" s="20"/>
      <c r="AG14" s="15"/>
      <c r="AH14" s="9"/>
      <c r="AI14" s="20"/>
      <c r="AJ14" s="15"/>
      <c r="AK14" s="9"/>
      <c r="AL14" s="20"/>
      <c r="AM14" s="15"/>
      <c r="AN14" s="9"/>
      <c r="AO14" s="15">
        <f t="shared" si="3"/>
        <v>15</v>
      </c>
      <c r="AP14" s="14">
        <f t="shared" si="4"/>
        <v>1</v>
      </c>
      <c r="AQ14" s="20"/>
    </row>
    <row r="15" spans="1:43" ht="16.5">
      <c r="A15" s="4">
        <v>98</v>
      </c>
      <c r="B15" s="4" t="s">
        <v>90</v>
      </c>
      <c r="C15" s="4" t="s">
        <v>91</v>
      </c>
      <c r="D15" s="4"/>
      <c r="E15" s="11">
        <f t="shared" si="1"/>
        <v>13</v>
      </c>
      <c r="F15" s="15">
        <f t="shared" si="2"/>
        <v>14</v>
      </c>
      <c r="G15" s="9">
        <v>1</v>
      </c>
      <c r="H15" s="20"/>
      <c r="I15" s="15"/>
      <c r="J15" s="9"/>
      <c r="K15" s="20"/>
      <c r="L15" s="15"/>
      <c r="M15" s="9"/>
      <c r="N15" s="20"/>
      <c r="O15" s="15"/>
      <c r="P15" s="9"/>
      <c r="Q15" s="20"/>
      <c r="R15" s="15"/>
      <c r="S15" s="9"/>
      <c r="T15" s="20"/>
      <c r="U15" s="15"/>
      <c r="V15" s="9"/>
      <c r="W15" s="20"/>
      <c r="X15" s="15"/>
      <c r="Y15" s="9"/>
      <c r="Z15" s="20"/>
      <c r="AA15" s="15"/>
      <c r="AB15" s="9"/>
      <c r="AC15" s="20"/>
      <c r="AD15" s="15"/>
      <c r="AE15" s="9"/>
      <c r="AF15" s="20"/>
      <c r="AG15" s="15"/>
      <c r="AH15" s="9"/>
      <c r="AI15" s="20"/>
      <c r="AJ15" s="15"/>
      <c r="AK15" s="9"/>
      <c r="AL15" s="20"/>
      <c r="AM15" s="15"/>
      <c r="AN15" s="9"/>
      <c r="AO15" s="15">
        <f t="shared" si="3"/>
        <v>14</v>
      </c>
      <c r="AP15" s="14">
        <f t="shared" si="4"/>
        <v>1</v>
      </c>
      <c r="AQ15" s="20"/>
    </row>
    <row r="16" spans="1:43" ht="16.5">
      <c r="A16" s="4">
        <v>70</v>
      </c>
      <c r="B16" s="4" t="s">
        <v>92</v>
      </c>
      <c r="C16" s="4" t="s">
        <v>93</v>
      </c>
      <c r="D16" s="4" t="s">
        <v>291</v>
      </c>
      <c r="E16" s="11">
        <f t="shared" si="1"/>
        <v>14</v>
      </c>
      <c r="F16" s="15">
        <f t="shared" si="2"/>
        <v>13</v>
      </c>
      <c r="G16" s="9">
        <v>1</v>
      </c>
      <c r="H16" s="20"/>
      <c r="I16" s="15"/>
      <c r="J16" s="9"/>
      <c r="K16" s="20"/>
      <c r="L16" s="15"/>
      <c r="M16" s="9"/>
      <c r="N16" s="20"/>
      <c r="O16" s="15"/>
      <c r="P16" s="9"/>
      <c r="Q16" s="20"/>
      <c r="R16" s="15"/>
      <c r="S16" s="9"/>
      <c r="T16" s="20"/>
      <c r="U16" s="15"/>
      <c r="V16" s="9"/>
      <c r="W16" s="20"/>
      <c r="X16" s="15"/>
      <c r="Y16" s="9"/>
      <c r="Z16" s="20"/>
      <c r="AA16" s="15"/>
      <c r="AB16" s="9"/>
      <c r="AC16" s="20"/>
      <c r="AD16" s="15"/>
      <c r="AE16" s="9"/>
      <c r="AF16" s="20"/>
      <c r="AG16" s="15"/>
      <c r="AH16" s="9"/>
      <c r="AI16" s="20"/>
      <c r="AJ16" s="15"/>
      <c r="AK16" s="9"/>
      <c r="AL16" s="20"/>
      <c r="AM16" s="15"/>
      <c r="AN16" s="9"/>
      <c r="AO16" s="15">
        <f t="shared" si="3"/>
        <v>13</v>
      </c>
      <c r="AP16" s="14">
        <f t="shared" si="4"/>
        <v>1</v>
      </c>
      <c r="AQ16" s="20"/>
    </row>
    <row r="17" spans="1:43" ht="16.5">
      <c r="A17" s="4">
        <v>105</v>
      </c>
      <c r="B17" s="4" t="s">
        <v>96</v>
      </c>
      <c r="C17" s="4" t="s">
        <v>91</v>
      </c>
      <c r="D17" s="4" t="s">
        <v>290</v>
      </c>
      <c r="E17" s="11">
        <f t="shared" si="1"/>
        <v>15</v>
      </c>
      <c r="F17" s="15">
        <f t="shared" si="2"/>
        <v>12</v>
      </c>
      <c r="G17" s="9">
        <v>1</v>
      </c>
      <c r="H17" s="20"/>
      <c r="I17" s="15"/>
      <c r="J17" s="9"/>
      <c r="K17" s="20"/>
      <c r="L17" s="15"/>
      <c r="M17" s="9"/>
      <c r="N17" s="20"/>
      <c r="O17" s="15"/>
      <c r="P17" s="9"/>
      <c r="Q17" s="20"/>
      <c r="R17" s="15"/>
      <c r="S17" s="9"/>
      <c r="T17" s="20"/>
      <c r="U17" s="15"/>
      <c r="V17" s="9"/>
      <c r="W17" s="20"/>
      <c r="X17" s="15"/>
      <c r="Y17" s="9"/>
      <c r="Z17" s="20"/>
      <c r="AA17" s="15"/>
      <c r="AB17" s="9"/>
      <c r="AC17" s="20"/>
      <c r="AD17" s="15"/>
      <c r="AE17" s="9"/>
      <c r="AF17" s="20"/>
      <c r="AG17" s="15"/>
      <c r="AH17" s="9"/>
      <c r="AI17" s="20"/>
      <c r="AJ17" s="15"/>
      <c r="AK17" s="9"/>
      <c r="AL17" s="20"/>
      <c r="AM17" s="15"/>
      <c r="AN17" s="9"/>
      <c r="AO17" s="15">
        <f t="shared" si="3"/>
        <v>12</v>
      </c>
      <c r="AP17" s="14">
        <f t="shared" si="4"/>
        <v>1</v>
      </c>
      <c r="AQ17" s="20"/>
    </row>
    <row r="18" spans="1:43" ht="16.5">
      <c r="A18" s="4">
        <v>100</v>
      </c>
      <c r="B18" s="4" t="s">
        <v>101</v>
      </c>
      <c r="C18" s="4" t="s">
        <v>102</v>
      </c>
      <c r="D18" s="4" t="s">
        <v>290</v>
      </c>
      <c r="E18" s="11">
        <f t="shared" si="1"/>
        <v>16</v>
      </c>
      <c r="F18" s="15">
        <f t="shared" si="2"/>
        <v>11</v>
      </c>
      <c r="G18" s="9">
        <v>1</v>
      </c>
      <c r="H18" s="20"/>
      <c r="I18" s="15"/>
      <c r="J18" s="9"/>
      <c r="K18" s="20"/>
      <c r="L18" s="15"/>
      <c r="M18" s="9"/>
      <c r="N18" s="20"/>
      <c r="O18" s="15"/>
      <c r="P18" s="9"/>
      <c r="Q18" s="20"/>
      <c r="R18" s="15"/>
      <c r="S18" s="9"/>
      <c r="T18" s="20"/>
      <c r="U18" s="15"/>
      <c r="V18" s="9"/>
      <c r="W18" s="20"/>
      <c r="X18" s="15"/>
      <c r="Y18" s="9"/>
      <c r="Z18" s="20"/>
      <c r="AA18" s="15"/>
      <c r="AB18" s="9"/>
      <c r="AC18" s="20"/>
      <c r="AD18" s="15"/>
      <c r="AE18" s="9"/>
      <c r="AF18" s="20"/>
      <c r="AG18" s="15"/>
      <c r="AH18" s="9"/>
      <c r="AI18" s="20"/>
      <c r="AJ18" s="15"/>
      <c r="AK18" s="9"/>
      <c r="AL18" s="20"/>
      <c r="AM18" s="15"/>
      <c r="AN18" s="9"/>
      <c r="AO18" s="15">
        <f t="shared" si="3"/>
        <v>11</v>
      </c>
      <c r="AP18" s="14">
        <f t="shared" si="4"/>
        <v>1</v>
      </c>
      <c r="AQ18" s="20"/>
    </row>
  </sheetData>
  <sheetProtection/>
  <mergeCells count="14">
    <mergeCell ref="AL1:AN1"/>
    <mergeCell ref="AO1:AQ1"/>
    <mergeCell ref="Q1:S1"/>
    <mergeCell ref="T1:V1"/>
    <mergeCell ref="W1:Y1"/>
    <mergeCell ref="Z1:AB1"/>
    <mergeCell ref="AC1:AE1"/>
    <mergeCell ref="AF1:AH1"/>
    <mergeCell ref="A1:D1"/>
    <mergeCell ref="E1:G1"/>
    <mergeCell ref="H1:J1"/>
    <mergeCell ref="K1:M1"/>
    <mergeCell ref="N1:P1"/>
    <mergeCell ref="AI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" sqref="D14"/>
    </sheetView>
  </sheetViews>
  <sheetFormatPr defaultColWidth="11.421875" defaultRowHeight="15"/>
  <cols>
    <col min="2" max="2" width="12.421875" style="0" bestFit="1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276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2" t="s">
        <v>0</v>
      </c>
      <c r="B2" s="62" t="s">
        <v>1</v>
      </c>
      <c r="C2" s="62" t="s">
        <v>2</v>
      </c>
      <c r="D2" s="62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63">
        <v>234</v>
      </c>
      <c r="B3" s="63" t="s">
        <v>9</v>
      </c>
      <c r="C3" s="63" t="s">
        <v>125</v>
      </c>
      <c r="D3" s="63" t="s">
        <v>293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 aca="true" t="shared" si="0" ref="AO3:AO14">F3+I3+L3+O3+R3+U3+X3+AA3+AD3+AG3+AJ3+AM3</f>
        <v>30</v>
      </c>
      <c r="AP3" s="14">
        <f aca="true" t="shared" si="1" ref="AP3:AP14">G3+J3+M3+P3+S3+V3+Y3+AB3+AE3+AH3+AK3+AN3</f>
        <v>4</v>
      </c>
      <c r="AQ3" s="20"/>
    </row>
    <row r="4" spans="1:43" ht="16.5" customHeight="1">
      <c r="A4" s="63">
        <v>237</v>
      </c>
      <c r="B4" s="63" t="s">
        <v>126</v>
      </c>
      <c r="C4" s="63" t="s">
        <v>112</v>
      </c>
      <c r="D4" s="63" t="s">
        <v>294</v>
      </c>
      <c r="E4" s="11">
        <f aca="true" t="shared" si="2" ref="E4:E14">E3+1</f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t="shared" si="0"/>
        <v>27</v>
      </c>
      <c r="AP4" s="14">
        <f t="shared" si="1"/>
        <v>3</v>
      </c>
      <c r="AQ4" s="20"/>
    </row>
    <row r="5" spans="1:43" ht="16.5">
      <c r="A5" s="63">
        <v>267</v>
      </c>
      <c r="B5" s="63" t="s">
        <v>128</v>
      </c>
      <c r="C5" s="63" t="s">
        <v>129</v>
      </c>
      <c r="D5" s="63" t="s">
        <v>296</v>
      </c>
      <c r="E5" s="11">
        <f t="shared" si="2"/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1"/>
        <v>2</v>
      </c>
      <c r="AQ5" s="20"/>
    </row>
    <row r="6" spans="1:43" ht="16.5">
      <c r="A6" s="63">
        <v>223</v>
      </c>
      <c r="B6" s="63" t="s">
        <v>17</v>
      </c>
      <c r="C6" s="63" t="s">
        <v>142</v>
      </c>
      <c r="D6" s="63" t="s">
        <v>290</v>
      </c>
      <c r="E6" s="11">
        <f t="shared" si="2"/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1"/>
        <v>1</v>
      </c>
      <c r="AQ6" s="20"/>
    </row>
    <row r="7" spans="1:43" ht="16.5">
      <c r="A7" s="63">
        <v>281</v>
      </c>
      <c r="B7" s="63" t="s">
        <v>143</v>
      </c>
      <c r="C7" s="63" t="s">
        <v>144</v>
      </c>
      <c r="D7" s="63" t="s">
        <v>290</v>
      </c>
      <c r="E7" s="11">
        <f t="shared" si="2"/>
        <v>5</v>
      </c>
      <c r="F7" s="70">
        <f aca="true" t="shared" si="3" ref="F7:F14"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1"/>
        <v>1</v>
      </c>
      <c r="AQ7" s="20"/>
    </row>
    <row r="8" spans="1:43" ht="16.5">
      <c r="A8" s="63">
        <v>208</v>
      </c>
      <c r="B8" s="63" t="s">
        <v>145</v>
      </c>
      <c r="C8" s="63" t="s">
        <v>146</v>
      </c>
      <c r="D8" s="63" t="s">
        <v>287</v>
      </c>
      <c r="E8" s="11">
        <f t="shared" si="2"/>
        <v>6</v>
      </c>
      <c r="F8" s="70">
        <f t="shared" si="3"/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1"/>
        <v>1</v>
      </c>
      <c r="AQ8" s="20"/>
    </row>
    <row r="9" spans="1:43" ht="17.25" customHeight="1">
      <c r="A9" s="63">
        <v>202</v>
      </c>
      <c r="B9" s="63" t="s">
        <v>82</v>
      </c>
      <c r="C9" s="63" t="s">
        <v>150</v>
      </c>
      <c r="D9" s="63" t="s">
        <v>286</v>
      </c>
      <c r="E9" s="11">
        <f t="shared" si="2"/>
        <v>7</v>
      </c>
      <c r="F9" s="70">
        <f t="shared" si="3"/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1"/>
        <v>1</v>
      </c>
      <c r="AQ9" s="20"/>
    </row>
    <row r="10" spans="1:43" ht="16.5">
      <c r="A10" s="63">
        <v>282</v>
      </c>
      <c r="B10" s="63" t="s">
        <v>151</v>
      </c>
      <c r="C10" s="63" t="s">
        <v>152</v>
      </c>
      <c r="D10" s="63" t="s">
        <v>290</v>
      </c>
      <c r="E10" s="11">
        <f t="shared" si="2"/>
        <v>8</v>
      </c>
      <c r="F10" s="70">
        <f t="shared" si="3"/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1"/>
        <v>1</v>
      </c>
      <c r="AQ10" s="20"/>
    </row>
    <row r="11" spans="1:43" ht="16.5" customHeight="1">
      <c r="A11" s="63">
        <v>239</v>
      </c>
      <c r="B11" s="63" t="s">
        <v>153</v>
      </c>
      <c r="C11" s="63" t="s">
        <v>154</v>
      </c>
      <c r="D11" s="63" t="s">
        <v>294</v>
      </c>
      <c r="E11" s="11">
        <f t="shared" si="2"/>
        <v>9</v>
      </c>
      <c r="F11" s="70">
        <f t="shared" si="3"/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1"/>
        <v>1</v>
      </c>
      <c r="AQ11" s="20"/>
    </row>
    <row r="12" spans="1:43" ht="16.5">
      <c r="A12" s="63">
        <v>233</v>
      </c>
      <c r="B12" s="63" t="s">
        <v>155</v>
      </c>
      <c r="C12" s="63" t="s">
        <v>156</v>
      </c>
      <c r="D12" s="63" t="s">
        <v>293</v>
      </c>
      <c r="E12" s="11">
        <f t="shared" si="2"/>
        <v>10</v>
      </c>
      <c r="F12" s="70">
        <f t="shared" si="3"/>
        <v>17</v>
      </c>
      <c r="G12" s="9">
        <v>1</v>
      </c>
      <c r="H12" s="11"/>
      <c r="I12" s="15"/>
      <c r="J12" s="9"/>
      <c r="K12" s="11"/>
      <c r="L12" s="15"/>
      <c r="M12" s="9"/>
      <c r="N12" s="11"/>
      <c r="O12" s="15"/>
      <c r="P12" s="9"/>
      <c r="Q12" s="11"/>
      <c r="R12" s="15"/>
      <c r="S12" s="9"/>
      <c r="T12" s="11"/>
      <c r="U12" s="15"/>
      <c r="V12" s="9"/>
      <c r="W12" s="11"/>
      <c r="X12" s="15"/>
      <c r="Y12" s="9"/>
      <c r="Z12" s="11"/>
      <c r="AA12" s="15"/>
      <c r="AB12" s="9"/>
      <c r="AC12" s="11"/>
      <c r="AD12" s="15"/>
      <c r="AE12" s="9"/>
      <c r="AF12" s="11"/>
      <c r="AG12" s="15"/>
      <c r="AH12" s="9"/>
      <c r="AI12" s="11"/>
      <c r="AJ12" s="15"/>
      <c r="AK12" s="9"/>
      <c r="AL12" s="11"/>
      <c r="AM12" s="15"/>
      <c r="AN12" s="9"/>
      <c r="AO12" s="15">
        <f t="shared" si="0"/>
        <v>17</v>
      </c>
      <c r="AP12" s="14">
        <f t="shared" si="1"/>
        <v>1</v>
      </c>
      <c r="AQ12" s="20"/>
    </row>
    <row r="13" spans="1:43" ht="16.5">
      <c r="A13" s="73">
        <v>265</v>
      </c>
      <c r="B13" s="73" t="s">
        <v>157</v>
      </c>
      <c r="C13" s="73" t="s">
        <v>108</v>
      </c>
      <c r="D13" s="73" t="s">
        <v>296</v>
      </c>
      <c r="E13" s="11">
        <f t="shared" si="2"/>
        <v>11</v>
      </c>
      <c r="F13" s="70">
        <f t="shared" si="3"/>
        <v>16</v>
      </c>
      <c r="G13" s="9">
        <v>1</v>
      </c>
      <c r="H13" s="11"/>
      <c r="I13" s="15"/>
      <c r="J13" s="9"/>
      <c r="K13" s="11"/>
      <c r="L13" s="15"/>
      <c r="M13" s="9"/>
      <c r="N13" s="11"/>
      <c r="O13" s="15"/>
      <c r="P13" s="9"/>
      <c r="Q13" s="11"/>
      <c r="R13" s="15"/>
      <c r="S13" s="9"/>
      <c r="T13" s="11"/>
      <c r="U13" s="15"/>
      <c r="V13" s="9"/>
      <c r="W13" s="11"/>
      <c r="X13" s="15"/>
      <c r="Y13" s="9"/>
      <c r="Z13" s="11"/>
      <c r="AA13" s="15"/>
      <c r="AB13" s="9"/>
      <c r="AC13" s="11"/>
      <c r="AD13" s="15"/>
      <c r="AE13" s="9"/>
      <c r="AF13" s="11"/>
      <c r="AG13" s="15"/>
      <c r="AH13" s="9"/>
      <c r="AI13" s="11"/>
      <c r="AJ13" s="15"/>
      <c r="AK13" s="9"/>
      <c r="AL13" s="11"/>
      <c r="AM13" s="15"/>
      <c r="AN13" s="9"/>
      <c r="AO13" s="15">
        <f t="shared" si="0"/>
        <v>16</v>
      </c>
      <c r="AP13" s="14">
        <f t="shared" si="1"/>
        <v>1</v>
      </c>
      <c r="AQ13" s="20"/>
    </row>
    <row r="14" spans="1:43" ht="16.5">
      <c r="A14" s="69">
        <v>283</v>
      </c>
      <c r="B14" s="69" t="s">
        <v>158</v>
      </c>
      <c r="C14" s="69" t="s">
        <v>159</v>
      </c>
      <c r="D14" s="4" t="s">
        <v>290</v>
      </c>
      <c r="E14" s="11">
        <f t="shared" si="2"/>
        <v>12</v>
      </c>
      <c r="F14" s="70">
        <f t="shared" si="3"/>
        <v>15</v>
      </c>
      <c r="G14" s="9">
        <v>1</v>
      </c>
      <c r="H14" s="11"/>
      <c r="I14" s="15"/>
      <c r="J14" s="9"/>
      <c r="K14" s="11"/>
      <c r="L14" s="15"/>
      <c r="M14" s="9"/>
      <c r="N14" s="11"/>
      <c r="O14" s="15"/>
      <c r="P14" s="9"/>
      <c r="Q14" s="11"/>
      <c r="R14" s="15"/>
      <c r="S14" s="9"/>
      <c r="T14" s="11"/>
      <c r="U14" s="15"/>
      <c r="V14" s="9"/>
      <c r="W14" s="11"/>
      <c r="X14" s="15"/>
      <c r="Y14" s="9"/>
      <c r="Z14" s="11"/>
      <c r="AA14" s="15"/>
      <c r="AB14" s="9"/>
      <c r="AC14" s="11"/>
      <c r="AD14" s="15"/>
      <c r="AE14" s="9"/>
      <c r="AF14" s="11"/>
      <c r="AG14" s="15"/>
      <c r="AH14" s="9"/>
      <c r="AI14" s="11"/>
      <c r="AJ14" s="15"/>
      <c r="AK14" s="9"/>
      <c r="AL14" s="11"/>
      <c r="AM14" s="15"/>
      <c r="AN14" s="9"/>
      <c r="AO14" s="15">
        <f t="shared" si="0"/>
        <v>15</v>
      </c>
      <c r="AP14" s="14">
        <f t="shared" si="1"/>
        <v>1</v>
      </c>
      <c r="AQ14" s="20"/>
    </row>
  </sheetData>
  <sheetProtection/>
  <mergeCells count="14">
    <mergeCell ref="AI1:AK1"/>
    <mergeCell ref="AL1:AN1"/>
    <mergeCell ref="E1:G1"/>
    <mergeCell ref="H1:J1"/>
    <mergeCell ref="K1:M1"/>
    <mergeCell ref="N1:P1"/>
    <mergeCell ref="Q1:S1"/>
    <mergeCell ref="T1:V1"/>
    <mergeCell ref="AO1:AQ1"/>
    <mergeCell ref="A1:D1"/>
    <mergeCell ref="W1:Y1"/>
    <mergeCell ref="Z1:AB1"/>
    <mergeCell ref="AC1:AE1"/>
    <mergeCell ref="AF1:A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7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" sqref="D14"/>
    </sheetView>
  </sheetViews>
  <sheetFormatPr defaultColWidth="11.421875" defaultRowHeight="15"/>
  <cols>
    <col min="2" max="2" width="14.00390625" style="0" bestFit="1" customWidth="1"/>
    <col min="3" max="3" width="11.57421875" style="0" bestFit="1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277</v>
      </c>
      <c r="B1" s="103"/>
      <c r="C1" s="103"/>
      <c r="D1" s="104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74" t="s">
        <v>0</v>
      </c>
      <c r="B2" s="74" t="s">
        <v>1</v>
      </c>
      <c r="C2" s="74" t="s">
        <v>2</v>
      </c>
      <c r="D2" s="74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63">
        <v>241</v>
      </c>
      <c r="B3" s="63" t="s">
        <v>113</v>
      </c>
      <c r="C3" s="63" t="s">
        <v>114</v>
      </c>
      <c r="D3" s="63" t="s">
        <v>294</v>
      </c>
      <c r="E3" s="11">
        <v>1</v>
      </c>
      <c r="F3" s="15">
        <v>30</v>
      </c>
      <c r="G3" s="9">
        <v>4</v>
      </c>
      <c r="H3" s="20"/>
      <c r="I3" s="15"/>
      <c r="J3" s="9"/>
      <c r="K3" s="20"/>
      <c r="L3" s="15"/>
      <c r="M3" s="9"/>
      <c r="N3" s="20"/>
      <c r="O3" s="15"/>
      <c r="P3" s="9"/>
      <c r="Q3" s="20"/>
      <c r="R3" s="15"/>
      <c r="S3" s="9"/>
      <c r="T3" s="20"/>
      <c r="U3" s="15"/>
      <c r="V3" s="9"/>
      <c r="W3" s="20"/>
      <c r="X3" s="15"/>
      <c r="Y3" s="9"/>
      <c r="Z3" s="20"/>
      <c r="AA3" s="15"/>
      <c r="AB3" s="9"/>
      <c r="AC3" s="20"/>
      <c r="AD3" s="15"/>
      <c r="AE3" s="9"/>
      <c r="AF3" s="20"/>
      <c r="AG3" s="15"/>
      <c r="AH3" s="9"/>
      <c r="AI3" s="20"/>
      <c r="AJ3" s="15"/>
      <c r="AK3" s="9"/>
      <c r="AL3" s="20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63">
        <v>272</v>
      </c>
      <c r="B4" s="63" t="s">
        <v>115</v>
      </c>
      <c r="C4" s="63" t="s">
        <v>116</v>
      </c>
      <c r="D4" s="63" t="s">
        <v>296</v>
      </c>
      <c r="E4" s="11">
        <f>E3+1</f>
        <v>2</v>
      </c>
      <c r="F4" s="15">
        <v>27</v>
      </c>
      <c r="G4" s="9">
        <v>3</v>
      </c>
      <c r="H4" s="20"/>
      <c r="I4" s="15"/>
      <c r="J4" s="9"/>
      <c r="K4" s="20"/>
      <c r="L4" s="15"/>
      <c r="M4" s="9"/>
      <c r="N4" s="20"/>
      <c r="O4" s="15"/>
      <c r="P4" s="9"/>
      <c r="Q4" s="20"/>
      <c r="R4" s="15"/>
      <c r="S4" s="9"/>
      <c r="T4" s="20"/>
      <c r="U4" s="15"/>
      <c r="V4" s="9"/>
      <c r="W4" s="20"/>
      <c r="X4" s="15"/>
      <c r="Y4" s="9"/>
      <c r="Z4" s="20"/>
      <c r="AA4" s="15"/>
      <c r="AB4" s="9"/>
      <c r="AC4" s="20"/>
      <c r="AD4" s="15"/>
      <c r="AE4" s="9"/>
      <c r="AF4" s="20"/>
      <c r="AG4" s="15"/>
      <c r="AH4" s="9"/>
      <c r="AI4" s="20"/>
      <c r="AJ4" s="15"/>
      <c r="AK4" s="9"/>
      <c r="AL4" s="20"/>
      <c r="AM4" s="15"/>
      <c r="AN4" s="9"/>
      <c r="AO4" s="15">
        <f aca="true" t="shared" si="0" ref="AO4:AP17">F4+I4+L4+O4+R4+U4+X4+AA4+AD4+AG4+AJ4+AM4</f>
        <v>27</v>
      </c>
      <c r="AP4" s="14">
        <f>G4+J4+M4+P4+S4+V4+Y4+AB4+AE4+AH4+AK4+AN4</f>
        <v>3</v>
      </c>
      <c r="AQ4" s="20"/>
    </row>
    <row r="5" spans="1:43" ht="16.5">
      <c r="A5" s="63">
        <v>210</v>
      </c>
      <c r="B5" s="63" t="s">
        <v>117</v>
      </c>
      <c r="C5" s="63" t="s">
        <v>118</v>
      </c>
      <c r="D5" s="63" t="s">
        <v>288</v>
      </c>
      <c r="E5" s="11">
        <f aca="true" t="shared" si="1" ref="E5:E17">E4+1</f>
        <v>3</v>
      </c>
      <c r="F5" s="15">
        <v>25</v>
      </c>
      <c r="G5" s="9">
        <v>2</v>
      </c>
      <c r="H5" s="20"/>
      <c r="I5" s="15"/>
      <c r="J5" s="9"/>
      <c r="K5" s="20"/>
      <c r="L5" s="15"/>
      <c r="M5" s="9"/>
      <c r="N5" s="20"/>
      <c r="O5" s="15"/>
      <c r="P5" s="9"/>
      <c r="Q5" s="20"/>
      <c r="R5" s="15"/>
      <c r="S5" s="9"/>
      <c r="T5" s="20"/>
      <c r="U5" s="15"/>
      <c r="V5" s="9"/>
      <c r="W5" s="20"/>
      <c r="X5" s="15"/>
      <c r="Y5" s="9"/>
      <c r="Z5" s="20"/>
      <c r="AA5" s="15"/>
      <c r="AB5" s="9"/>
      <c r="AC5" s="20"/>
      <c r="AD5" s="15"/>
      <c r="AE5" s="9"/>
      <c r="AF5" s="20"/>
      <c r="AG5" s="15"/>
      <c r="AH5" s="9"/>
      <c r="AI5" s="20"/>
      <c r="AJ5" s="15"/>
      <c r="AK5" s="9"/>
      <c r="AL5" s="20"/>
      <c r="AM5" s="15"/>
      <c r="AN5" s="9"/>
      <c r="AO5" s="15">
        <f t="shared" si="0"/>
        <v>25</v>
      </c>
      <c r="AP5" s="14">
        <f t="shared" si="0"/>
        <v>2</v>
      </c>
      <c r="AQ5" s="20"/>
    </row>
    <row r="6" spans="1:43" ht="16.5">
      <c r="A6" s="63">
        <v>215</v>
      </c>
      <c r="B6" s="63" t="s">
        <v>119</v>
      </c>
      <c r="C6" s="63" t="s">
        <v>120</v>
      </c>
      <c r="D6" s="63" t="s">
        <v>288</v>
      </c>
      <c r="E6" s="11">
        <f t="shared" si="1"/>
        <v>4</v>
      </c>
      <c r="F6" s="15">
        <v>23</v>
      </c>
      <c r="G6" s="9">
        <v>1</v>
      </c>
      <c r="H6" s="20"/>
      <c r="I6" s="15"/>
      <c r="J6" s="9"/>
      <c r="K6" s="20"/>
      <c r="L6" s="15"/>
      <c r="M6" s="9"/>
      <c r="N6" s="20"/>
      <c r="O6" s="15"/>
      <c r="P6" s="9"/>
      <c r="Q6" s="20"/>
      <c r="R6" s="15"/>
      <c r="S6" s="9"/>
      <c r="T6" s="20"/>
      <c r="U6" s="15"/>
      <c r="V6" s="9"/>
      <c r="W6" s="20"/>
      <c r="X6" s="15"/>
      <c r="Y6" s="9"/>
      <c r="Z6" s="20"/>
      <c r="AA6" s="15"/>
      <c r="AB6" s="9"/>
      <c r="AC6" s="20"/>
      <c r="AD6" s="15"/>
      <c r="AE6" s="9"/>
      <c r="AF6" s="20"/>
      <c r="AG6" s="15"/>
      <c r="AH6" s="9"/>
      <c r="AI6" s="20"/>
      <c r="AJ6" s="15"/>
      <c r="AK6" s="9"/>
      <c r="AL6" s="20"/>
      <c r="AM6" s="15"/>
      <c r="AN6" s="9"/>
      <c r="AO6" s="15">
        <f t="shared" si="0"/>
        <v>23</v>
      </c>
      <c r="AP6" s="14">
        <f t="shared" si="0"/>
        <v>1</v>
      </c>
      <c r="AQ6" s="20"/>
    </row>
    <row r="7" spans="1:43" ht="16.5">
      <c r="A7" s="63">
        <v>279</v>
      </c>
      <c r="B7" s="63" t="s">
        <v>121</v>
      </c>
      <c r="C7" s="63" t="s">
        <v>122</v>
      </c>
      <c r="D7" s="64" t="s">
        <v>296</v>
      </c>
      <c r="E7" s="11">
        <f t="shared" si="1"/>
        <v>5</v>
      </c>
      <c r="F7" s="15">
        <f>F6-1</f>
        <v>22</v>
      </c>
      <c r="G7" s="9">
        <v>1</v>
      </c>
      <c r="H7" s="20"/>
      <c r="I7" s="15"/>
      <c r="J7" s="9"/>
      <c r="K7" s="20"/>
      <c r="L7" s="15"/>
      <c r="M7" s="9"/>
      <c r="N7" s="20"/>
      <c r="O7" s="15"/>
      <c r="P7" s="9"/>
      <c r="Q7" s="20"/>
      <c r="R7" s="15"/>
      <c r="S7" s="9"/>
      <c r="T7" s="20"/>
      <c r="U7" s="15"/>
      <c r="V7" s="9"/>
      <c r="W7" s="20"/>
      <c r="X7" s="15"/>
      <c r="Y7" s="9"/>
      <c r="Z7" s="20"/>
      <c r="AA7" s="15"/>
      <c r="AB7" s="9"/>
      <c r="AC7" s="20"/>
      <c r="AD7" s="15"/>
      <c r="AE7" s="9"/>
      <c r="AF7" s="20"/>
      <c r="AG7" s="15"/>
      <c r="AH7" s="9"/>
      <c r="AI7" s="20"/>
      <c r="AJ7" s="15"/>
      <c r="AK7" s="9"/>
      <c r="AL7" s="20"/>
      <c r="AM7" s="15"/>
      <c r="AN7" s="9"/>
      <c r="AO7" s="15">
        <f t="shared" si="0"/>
        <v>22</v>
      </c>
      <c r="AP7" s="14">
        <f t="shared" si="0"/>
        <v>1</v>
      </c>
      <c r="AQ7" s="20"/>
    </row>
    <row r="8" spans="1:43" ht="16.5">
      <c r="A8" s="63">
        <v>240</v>
      </c>
      <c r="B8" s="63" t="s">
        <v>123</v>
      </c>
      <c r="C8" s="63" t="s">
        <v>124</v>
      </c>
      <c r="D8" s="63" t="s">
        <v>294</v>
      </c>
      <c r="E8" s="11">
        <f t="shared" si="1"/>
        <v>6</v>
      </c>
      <c r="F8" s="15">
        <f aca="true" t="shared" si="2" ref="F8:F17">F7-1</f>
        <v>21</v>
      </c>
      <c r="G8" s="9">
        <v>1</v>
      </c>
      <c r="H8" s="20"/>
      <c r="I8" s="15"/>
      <c r="J8" s="9"/>
      <c r="K8" s="20"/>
      <c r="L8" s="15"/>
      <c r="M8" s="9"/>
      <c r="N8" s="20"/>
      <c r="O8" s="15"/>
      <c r="P8" s="9"/>
      <c r="Q8" s="20"/>
      <c r="R8" s="15"/>
      <c r="S8" s="9"/>
      <c r="T8" s="20"/>
      <c r="U8" s="15"/>
      <c r="V8" s="9"/>
      <c r="W8" s="20"/>
      <c r="X8" s="15"/>
      <c r="Y8" s="9"/>
      <c r="Z8" s="20"/>
      <c r="AA8" s="15"/>
      <c r="AB8" s="9"/>
      <c r="AC8" s="20"/>
      <c r="AD8" s="15"/>
      <c r="AE8" s="9"/>
      <c r="AF8" s="20"/>
      <c r="AG8" s="15"/>
      <c r="AH8" s="9"/>
      <c r="AI8" s="20"/>
      <c r="AJ8" s="15"/>
      <c r="AK8" s="9"/>
      <c r="AL8" s="20"/>
      <c r="AM8" s="15"/>
      <c r="AN8" s="9"/>
      <c r="AO8" s="15">
        <f t="shared" si="0"/>
        <v>21</v>
      </c>
      <c r="AP8" s="14">
        <f t="shared" si="0"/>
        <v>1</v>
      </c>
      <c r="AQ8" s="20"/>
    </row>
    <row r="9" spans="1:43" ht="16.5">
      <c r="A9" s="63">
        <v>277</v>
      </c>
      <c r="B9" s="63" t="s">
        <v>127</v>
      </c>
      <c r="C9" s="63" t="s">
        <v>114</v>
      </c>
      <c r="D9" s="63" t="s">
        <v>296</v>
      </c>
      <c r="E9" s="11">
        <f t="shared" si="1"/>
        <v>7</v>
      </c>
      <c r="F9" s="15">
        <f t="shared" si="2"/>
        <v>20</v>
      </c>
      <c r="G9" s="9">
        <v>1</v>
      </c>
      <c r="H9" s="20"/>
      <c r="I9" s="15"/>
      <c r="J9" s="9"/>
      <c r="K9" s="20"/>
      <c r="L9" s="15"/>
      <c r="M9" s="9"/>
      <c r="N9" s="20"/>
      <c r="O9" s="15"/>
      <c r="P9" s="9"/>
      <c r="Q9" s="20"/>
      <c r="R9" s="15"/>
      <c r="S9" s="9"/>
      <c r="T9" s="20"/>
      <c r="U9" s="15"/>
      <c r="V9" s="9"/>
      <c r="W9" s="20"/>
      <c r="X9" s="15"/>
      <c r="Y9" s="9"/>
      <c r="Z9" s="20"/>
      <c r="AA9" s="15"/>
      <c r="AB9" s="9"/>
      <c r="AC9" s="20"/>
      <c r="AD9" s="15"/>
      <c r="AE9" s="9"/>
      <c r="AF9" s="20"/>
      <c r="AG9" s="15"/>
      <c r="AH9" s="9"/>
      <c r="AI9" s="20"/>
      <c r="AJ9" s="15"/>
      <c r="AK9" s="9"/>
      <c r="AL9" s="20"/>
      <c r="AM9" s="15"/>
      <c r="AN9" s="9"/>
      <c r="AO9" s="15">
        <f t="shared" si="0"/>
        <v>20</v>
      </c>
      <c r="AP9" s="14">
        <f t="shared" si="0"/>
        <v>1</v>
      </c>
      <c r="AQ9" s="20"/>
    </row>
    <row r="10" spans="1:43" ht="16.5">
      <c r="A10" s="63">
        <v>226</v>
      </c>
      <c r="B10" s="63" t="s">
        <v>130</v>
      </c>
      <c r="C10" s="63" t="s">
        <v>131</v>
      </c>
      <c r="D10" s="63" t="s">
        <v>290</v>
      </c>
      <c r="E10" s="11">
        <f t="shared" si="1"/>
        <v>8</v>
      </c>
      <c r="F10" s="15">
        <f t="shared" si="2"/>
        <v>19</v>
      </c>
      <c r="G10" s="9">
        <v>1</v>
      </c>
      <c r="H10" s="20"/>
      <c r="I10" s="15"/>
      <c r="J10" s="9"/>
      <c r="K10" s="20"/>
      <c r="L10" s="15"/>
      <c r="M10" s="9"/>
      <c r="N10" s="20"/>
      <c r="O10" s="15"/>
      <c r="P10" s="9"/>
      <c r="Q10" s="20"/>
      <c r="R10" s="15"/>
      <c r="S10" s="9"/>
      <c r="T10" s="20"/>
      <c r="U10" s="15"/>
      <c r="V10" s="9"/>
      <c r="W10" s="20"/>
      <c r="X10" s="15"/>
      <c r="Y10" s="9"/>
      <c r="Z10" s="20"/>
      <c r="AA10" s="15"/>
      <c r="AB10" s="9"/>
      <c r="AC10" s="20"/>
      <c r="AD10" s="15"/>
      <c r="AE10" s="9"/>
      <c r="AF10" s="20"/>
      <c r="AG10" s="15"/>
      <c r="AH10" s="9"/>
      <c r="AI10" s="20"/>
      <c r="AJ10" s="15"/>
      <c r="AK10" s="9"/>
      <c r="AL10" s="20"/>
      <c r="AM10" s="15"/>
      <c r="AN10" s="9"/>
      <c r="AO10" s="15">
        <f t="shared" si="0"/>
        <v>19</v>
      </c>
      <c r="AP10" s="14">
        <f t="shared" si="0"/>
        <v>1</v>
      </c>
      <c r="AQ10" s="20"/>
    </row>
    <row r="11" spans="1:43" ht="16.5">
      <c r="A11" s="63">
        <v>266</v>
      </c>
      <c r="B11" s="63" t="s">
        <v>132</v>
      </c>
      <c r="C11" s="63" t="s">
        <v>133</v>
      </c>
      <c r="D11" s="63" t="s">
        <v>296</v>
      </c>
      <c r="E11" s="11">
        <f t="shared" si="1"/>
        <v>9</v>
      </c>
      <c r="F11" s="15">
        <f t="shared" si="2"/>
        <v>18</v>
      </c>
      <c r="G11" s="9">
        <v>1</v>
      </c>
      <c r="H11" s="20"/>
      <c r="I11" s="15"/>
      <c r="J11" s="9"/>
      <c r="K11" s="20"/>
      <c r="L11" s="15"/>
      <c r="M11" s="9"/>
      <c r="N11" s="20"/>
      <c r="O11" s="15"/>
      <c r="P11" s="9"/>
      <c r="Q11" s="20"/>
      <c r="R11" s="15"/>
      <c r="S11" s="9"/>
      <c r="T11" s="20"/>
      <c r="U11" s="15"/>
      <c r="V11" s="9"/>
      <c r="W11" s="20"/>
      <c r="X11" s="15"/>
      <c r="Y11" s="9"/>
      <c r="Z11" s="20"/>
      <c r="AA11" s="15"/>
      <c r="AB11" s="9"/>
      <c r="AC11" s="20"/>
      <c r="AD11" s="15"/>
      <c r="AE11" s="9"/>
      <c r="AF11" s="20"/>
      <c r="AG11" s="15"/>
      <c r="AH11" s="9"/>
      <c r="AI11" s="20"/>
      <c r="AJ11" s="15"/>
      <c r="AK11" s="9"/>
      <c r="AL11" s="20"/>
      <c r="AM11" s="15"/>
      <c r="AN11" s="9"/>
      <c r="AO11" s="15">
        <f t="shared" si="0"/>
        <v>18</v>
      </c>
      <c r="AP11" s="14">
        <f t="shared" si="0"/>
        <v>1</v>
      </c>
      <c r="AQ11" s="20"/>
    </row>
    <row r="12" spans="1:43" ht="16.5">
      <c r="A12" s="63">
        <v>207</v>
      </c>
      <c r="B12" s="63" t="s">
        <v>134</v>
      </c>
      <c r="C12" s="63" t="s">
        <v>135</v>
      </c>
      <c r="D12" s="63" t="s">
        <v>287</v>
      </c>
      <c r="E12" s="11">
        <f t="shared" si="1"/>
        <v>10</v>
      </c>
      <c r="F12" s="15">
        <f t="shared" si="2"/>
        <v>17</v>
      </c>
      <c r="G12" s="9">
        <v>1</v>
      </c>
      <c r="H12" s="20"/>
      <c r="I12" s="15"/>
      <c r="J12" s="9"/>
      <c r="K12" s="20"/>
      <c r="L12" s="15"/>
      <c r="M12" s="9"/>
      <c r="N12" s="20"/>
      <c r="O12" s="15"/>
      <c r="P12" s="9"/>
      <c r="Q12" s="20"/>
      <c r="R12" s="15"/>
      <c r="S12" s="9"/>
      <c r="T12" s="20"/>
      <c r="U12" s="15"/>
      <c r="V12" s="9"/>
      <c r="W12" s="20"/>
      <c r="X12" s="15"/>
      <c r="Y12" s="9"/>
      <c r="Z12" s="20"/>
      <c r="AA12" s="15"/>
      <c r="AB12" s="9"/>
      <c r="AC12" s="20"/>
      <c r="AD12" s="15"/>
      <c r="AE12" s="9"/>
      <c r="AF12" s="20"/>
      <c r="AG12" s="15"/>
      <c r="AH12" s="9"/>
      <c r="AI12" s="20"/>
      <c r="AJ12" s="15"/>
      <c r="AK12" s="9"/>
      <c r="AL12" s="20"/>
      <c r="AM12" s="15"/>
      <c r="AN12" s="9"/>
      <c r="AO12" s="15">
        <f t="shared" si="0"/>
        <v>17</v>
      </c>
      <c r="AP12" s="14">
        <f t="shared" si="0"/>
        <v>1</v>
      </c>
      <c r="AQ12" s="20"/>
    </row>
    <row r="13" spans="1:43" ht="16.5">
      <c r="A13" s="63">
        <v>242</v>
      </c>
      <c r="B13" s="63" t="s">
        <v>136</v>
      </c>
      <c r="C13" s="63" t="s">
        <v>137</v>
      </c>
      <c r="D13" s="63" t="s">
        <v>294</v>
      </c>
      <c r="E13" s="11">
        <f t="shared" si="1"/>
        <v>11</v>
      </c>
      <c r="F13" s="15">
        <f t="shared" si="2"/>
        <v>16</v>
      </c>
      <c r="G13" s="9">
        <v>1</v>
      </c>
      <c r="H13" s="20"/>
      <c r="I13" s="15"/>
      <c r="J13" s="9"/>
      <c r="K13" s="20"/>
      <c r="L13" s="15"/>
      <c r="M13" s="9"/>
      <c r="N13" s="20"/>
      <c r="O13" s="15"/>
      <c r="P13" s="9"/>
      <c r="Q13" s="20"/>
      <c r="R13" s="15"/>
      <c r="S13" s="9"/>
      <c r="T13" s="20"/>
      <c r="U13" s="15"/>
      <c r="V13" s="9"/>
      <c r="W13" s="20"/>
      <c r="X13" s="15"/>
      <c r="Y13" s="9"/>
      <c r="Z13" s="20"/>
      <c r="AA13" s="15"/>
      <c r="AB13" s="9"/>
      <c r="AC13" s="20"/>
      <c r="AD13" s="15"/>
      <c r="AE13" s="9"/>
      <c r="AF13" s="20"/>
      <c r="AG13" s="15"/>
      <c r="AH13" s="9"/>
      <c r="AI13" s="20"/>
      <c r="AJ13" s="15"/>
      <c r="AK13" s="9"/>
      <c r="AL13" s="20"/>
      <c r="AM13" s="15"/>
      <c r="AN13" s="9"/>
      <c r="AO13" s="15">
        <f t="shared" si="0"/>
        <v>16</v>
      </c>
      <c r="AP13" s="14">
        <f t="shared" si="0"/>
        <v>1</v>
      </c>
      <c r="AQ13" s="20"/>
    </row>
    <row r="14" spans="1:43" ht="16.5">
      <c r="A14" s="63">
        <v>236</v>
      </c>
      <c r="B14" s="63" t="s">
        <v>138</v>
      </c>
      <c r="C14" s="63" t="s">
        <v>139</v>
      </c>
      <c r="D14" s="63" t="s">
        <v>293</v>
      </c>
      <c r="E14" s="11">
        <f t="shared" si="1"/>
        <v>12</v>
      </c>
      <c r="F14" s="15">
        <f t="shared" si="2"/>
        <v>15</v>
      </c>
      <c r="G14" s="9">
        <v>1</v>
      </c>
      <c r="H14" s="20"/>
      <c r="I14" s="15"/>
      <c r="J14" s="9"/>
      <c r="K14" s="20"/>
      <c r="L14" s="15"/>
      <c r="M14" s="9"/>
      <c r="N14" s="20"/>
      <c r="O14" s="15"/>
      <c r="P14" s="9"/>
      <c r="Q14" s="20"/>
      <c r="R14" s="15"/>
      <c r="S14" s="9"/>
      <c r="T14" s="20"/>
      <c r="U14" s="15"/>
      <c r="V14" s="9"/>
      <c r="W14" s="20"/>
      <c r="X14" s="15"/>
      <c r="Y14" s="9"/>
      <c r="Z14" s="20"/>
      <c r="AA14" s="15"/>
      <c r="AB14" s="9"/>
      <c r="AC14" s="20"/>
      <c r="AD14" s="15"/>
      <c r="AE14" s="9"/>
      <c r="AF14" s="20"/>
      <c r="AG14" s="15"/>
      <c r="AH14" s="9"/>
      <c r="AI14" s="20"/>
      <c r="AJ14" s="15"/>
      <c r="AK14" s="9"/>
      <c r="AL14" s="20"/>
      <c r="AM14" s="15"/>
      <c r="AN14" s="9"/>
      <c r="AO14" s="15">
        <f t="shared" si="0"/>
        <v>15</v>
      </c>
      <c r="AP14" s="14">
        <f t="shared" si="0"/>
        <v>1</v>
      </c>
      <c r="AQ14" s="20"/>
    </row>
    <row r="15" spans="1:43" ht="16.5">
      <c r="A15" s="63">
        <v>232</v>
      </c>
      <c r="B15" s="63" t="s">
        <v>140</v>
      </c>
      <c r="C15" s="63" t="s">
        <v>141</v>
      </c>
      <c r="D15" s="63" t="s">
        <v>292</v>
      </c>
      <c r="E15" s="11">
        <f t="shared" si="1"/>
        <v>13</v>
      </c>
      <c r="F15" s="15">
        <f t="shared" si="2"/>
        <v>14</v>
      </c>
      <c r="G15" s="9">
        <v>1</v>
      </c>
      <c r="H15" s="20"/>
      <c r="I15" s="15"/>
      <c r="J15" s="9"/>
      <c r="K15" s="20"/>
      <c r="L15" s="15"/>
      <c r="M15" s="9"/>
      <c r="N15" s="20"/>
      <c r="O15" s="15"/>
      <c r="P15" s="9"/>
      <c r="Q15" s="20"/>
      <c r="R15" s="15"/>
      <c r="S15" s="9"/>
      <c r="T15" s="20"/>
      <c r="U15" s="15"/>
      <c r="V15" s="9"/>
      <c r="W15" s="20"/>
      <c r="X15" s="15"/>
      <c r="Y15" s="9"/>
      <c r="Z15" s="20"/>
      <c r="AA15" s="15"/>
      <c r="AB15" s="9"/>
      <c r="AC15" s="20"/>
      <c r="AD15" s="15"/>
      <c r="AE15" s="9"/>
      <c r="AF15" s="20"/>
      <c r="AG15" s="15"/>
      <c r="AH15" s="9"/>
      <c r="AI15" s="20"/>
      <c r="AJ15" s="15"/>
      <c r="AK15" s="9"/>
      <c r="AL15" s="20"/>
      <c r="AM15" s="15"/>
      <c r="AN15" s="9"/>
      <c r="AO15" s="15">
        <f t="shared" si="0"/>
        <v>14</v>
      </c>
      <c r="AP15" s="14">
        <f t="shared" si="0"/>
        <v>1</v>
      </c>
      <c r="AQ15" s="20"/>
    </row>
    <row r="16" spans="1:43" ht="16.5">
      <c r="A16" s="63">
        <v>228</v>
      </c>
      <c r="B16" s="63" t="s">
        <v>147</v>
      </c>
      <c r="C16" s="63" t="s">
        <v>148</v>
      </c>
      <c r="D16" s="63" t="s">
        <v>291</v>
      </c>
      <c r="E16" s="11">
        <f t="shared" si="1"/>
        <v>14</v>
      </c>
      <c r="F16" s="15">
        <f t="shared" si="2"/>
        <v>13</v>
      </c>
      <c r="G16" s="9">
        <v>1</v>
      </c>
      <c r="H16" s="20"/>
      <c r="I16" s="15"/>
      <c r="J16" s="9"/>
      <c r="K16" s="20"/>
      <c r="L16" s="15"/>
      <c r="M16" s="9"/>
      <c r="N16" s="20"/>
      <c r="O16" s="15"/>
      <c r="P16" s="9"/>
      <c r="Q16" s="20"/>
      <c r="R16" s="15"/>
      <c r="S16" s="9"/>
      <c r="T16" s="20"/>
      <c r="U16" s="15"/>
      <c r="V16" s="9"/>
      <c r="W16" s="20"/>
      <c r="X16" s="15"/>
      <c r="Y16" s="9"/>
      <c r="Z16" s="20"/>
      <c r="AA16" s="15"/>
      <c r="AB16" s="9"/>
      <c r="AC16" s="20"/>
      <c r="AD16" s="15"/>
      <c r="AE16" s="9"/>
      <c r="AF16" s="20"/>
      <c r="AG16" s="15"/>
      <c r="AH16" s="9"/>
      <c r="AI16" s="20"/>
      <c r="AJ16" s="15"/>
      <c r="AK16" s="9"/>
      <c r="AL16" s="20"/>
      <c r="AM16" s="15"/>
      <c r="AN16" s="9"/>
      <c r="AO16" s="15">
        <f t="shared" si="0"/>
        <v>13</v>
      </c>
      <c r="AP16" s="14">
        <f t="shared" si="0"/>
        <v>1</v>
      </c>
      <c r="AQ16" s="20"/>
    </row>
    <row r="17" spans="1:43" ht="16.5">
      <c r="A17" s="63">
        <v>211</v>
      </c>
      <c r="B17" s="63" t="s">
        <v>86</v>
      </c>
      <c r="C17" s="63" t="s">
        <v>149</v>
      </c>
      <c r="D17" s="63" t="s">
        <v>288</v>
      </c>
      <c r="E17" s="11">
        <f t="shared" si="1"/>
        <v>15</v>
      </c>
      <c r="F17" s="15">
        <f t="shared" si="2"/>
        <v>12</v>
      </c>
      <c r="G17" s="9">
        <v>1</v>
      </c>
      <c r="H17" s="20"/>
      <c r="I17" s="15"/>
      <c r="J17" s="9"/>
      <c r="K17" s="20"/>
      <c r="L17" s="15"/>
      <c r="M17" s="9"/>
      <c r="N17" s="20"/>
      <c r="O17" s="15"/>
      <c r="P17" s="9"/>
      <c r="Q17" s="20"/>
      <c r="R17" s="15"/>
      <c r="S17" s="9"/>
      <c r="T17" s="20"/>
      <c r="U17" s="15"/>
      <c r="V17" s="9"/>
      <c r="W17" s="20"/>
      <c r="X17" s="15"/>
      <c r="Y17" s="9"/>
      <c r="Z17" s="20"/>
      <c r="AA17" s="15"/>
      <c r="AB17" s="9"/>
      <c r="AC17" s="20"/>
      <c r="AD17" s="15"/>
      <c r="AE17" s="9"/>
      <c r="AF17" s="20"/>
      <c r="AG17" s="15"/>
      <c r="AH17" s="9"/>
      <c r="AI17" s="20"/>
      <c r="AJ17" s="15"/>
      <c r="AK17" s="9"/>
      <c r="AL17" s="20"/>
      <c r="AM17" s="15"/>
      <c r="AN17" s="9"/>
      <c r="AO17" s="15">
        <f t="shared" si="0"/>
        <v>12</v>
      </c>
      <c r="AP17" s="14">
        <f t="shared" si="0"/>
        <v>1</v>
      </c>
      <c r="AQ17" s="20"/>
    </row>
  </sheetData>
  <sheetProtection/>
  <mergeCells count="14">
    <mergeCell ref="A1:D1"/>
    <mergeCell ref="E1:G1"/>
    <mergeCell ref="H1:J1"/>
    <mergeCell ref="K1:M1"/>
    <mergeCell ref="N1:P1"/>
    <mergeCell ref="Q1:S1"/>
    <mergeCell ref="AL1:AN1"/>
    <mergeCell ref="AO1:AQ1"/>
    <mergeCell ref="T1:V1"/>
    <mergeCell ref="W1:Y1"/>
    <mergeCell ref="Z1:AB1"/>
    <mergeCell ref="AC1:AE1"/>
    <mergeCell ref="AF1:AH1"/>
    <mergeCell ref="AI1:A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7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1:E16384"/>
    </sheetView>
  </sheetViews>
  <sheetFormatPr defaultColWidth="11.421875" defaultRowHeight="15"/>
  <cols>
    <col min="2" max="2" width="25.140625" style="0" bestFit="1" customWidth="1"/>
    <col min="3" max="3" width="12.00390625" style="0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278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65" t="s">
        <v>0</v>
      </c>
      <c r="B2" s="65" t="s">
        <v>1</v>
      </c>
      <c r="C2" s="65" t="s">
        <v>2</v>
      </c>
      <c r="D2" s="65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66">
        <v>382</v>
      </c>
      <c r="B3" s="64" t="s">
        <v>170</v>
      </c>
      <c r="C3" s="64" t="s">
        <v>112</v>
      </c>
      <c r="D3" s="66" t="s">
        <v>290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 aca="true" t="shared" si="0" ref="AO3:AO17">F3+I3+L3+O3+R3+U3+X3+AA3+AD3+AG3+AJ3+AM3</f>
        <v>30</v>
      </c>
      <c r="AP3" s="14">
        <f aca="true" t="shared" si="1" ref="AP3:AP17">G3+J3+M3+P3+S3+V3+Y3+AB3+AE3+AH3+AK3+AN3</f>
        <v>4</v>
      </c>
      <c r="AQ3" s="20"/>
    </row>
    <row r="4" spans="1:43" ht="16.5">
      <c r="A4" s="66">
        <v>358</v>
      </c>
      <c r="B4" s="64" t="s">
        <v>171</v>
      </c>
      <c r="C4" s="64" t="s">
        <v>172</v>
      </c>
      <c r="D4" s="66" t="s">
        <v>287</v>
      </c>
      <c r="E4" s="11">
        <v>1</v>
      </c>
      <c r="F4" s="15">
        <v>30</v>
      </c>
      <c r="G4" s="9">
        <v>4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t="shared" si="0"/>
        <v>30</v>
      </c>
      <c r="AP4" s="14">
        <f t="shared" si="1"/>
        <v>4</v>
      </c>
      <c r="AQ4" s="20"/>
    </row>
    <row r="5" spans="1:43" ht="16.5">
      <c r="A5" s="66">
        <v>402</v>
      </c>
      <c r="B5" s="66" t="s">
        <v>173</v>
      </c>
      <c r="C5" s="66" t="s">
        <v>174</v>
      </c>
      <c r="D5" s="66" t="s">
        <v>294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1"/>
        <v>2</v>
      </c>
      <c r="AQ5" s="20"/>
    </row>
    <row r="6" spans="1:43" ht="16.5">
      <c r="A6" s="66">
        <v>364</v>
      </c>
      <c r="B6" s="66" t="s">
        <v>119</v>
      </c>
      <c r="C6" s="66" t="s">
        <v>129</v>
      </c>
      <c r="D6" s="66" t="s">
        <v>288</v>
      </c>
      <c r="E6" s="11">
        <f aca="true" t="shared" si="2" ref="E6:E17">E5+1</f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1"/>
        <v>1</v>
      </c>
      <c r="AQ6" s="20"/>
    </row>
    <row r="7" spans="1:43" ht="16.5">
      <c r="A7" s="66">
        <v>394</v>
      </c>
      <c r="B7" s="66" t="s">
        <v>184</v>
      </c>
      <c r="C7" s="66" t="s">
        <v>185</v>
      </c>
      <c r="D7" s="66" t="s">
        <v>292</v>
      </c>
      <c r="E7" s="11">
        <f t="shared" si="2"/>
        <v>5</v>
      </c>
      <c r="F7" s="70">
        <f aca="true" t="shared" si="3" ref="F7:F17"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1"/>
        <v>1</v>
      </c>
      <c r="AQ7" s="20"/>
    </row>
    <row r="8" spans="1:43" ht="16.5">
      <c r="A8" s="66">
        <v>384</v>
      </c>
      <c r="B8" s="64" t="s">
        <v>186</v>
      </c>
      <c r="C8" s="64" t="s">
        <v>152</v>
      </c>
      <c r="D8" s="66" t="s">
        <v>290</v>
      </c>
      <c r="E8" s="11">
        <f t="shared" si="2"/>
        <v>6</v>
      </c>
      <c r="F8" s="70">
        <f t="shared" si="3"/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1"/>
        <v>1</v>
      </c>
      <c r="AQ8" s="20"/>
    </row>
    <row r="9" spans="1:43" ht="16.5">
      <c r="A9" s="66">
        <v>399</v>
      </c>
      <c r="B9" s="66" t="s">
        <v>113</v>
      </c>
      <c r="C9" s="66" t="s">
        <v>191</v>
      </c>
      <c r="D9" s="66" t="s">
        <v>294</v>
      </c>
      <c r="E9" s="11">
        <f t="shared" si="2"/>
        <v>7</v>
      </c>
      <c r="F9" s="70">
        <f t="shared" si="3"/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1"/>
        <v>1</v>
      </c>
      <c r="AQ9" s="20"/>
    </row>
    <row r="10" spans="1:43" ht="16.5">
      <c r="A10" s="66">
        <v>353</v>
      </c>
      <c r="B10" s="66" t="s">
        <v>194</v>
      </c>
      <c r="C10" s="66" t="s">
        <v>104</v>
      </c>
      <c r="D10" s="66" t="s">
        <v>286</v>
      </c>
      <c r="E10" s="11">
        <f t="shared" si="2"/>
        <v>8</v>
      </c>
      <c r="F10" s="70">
        <f t="shared" si="3"/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1"/>
        <v>1</v>
      </c>
      <c r="AQ10" s="20"/>
    </row>
    <row r="11" spans="1:43" ht="16.5">
      <c r="A11" s="66">
        <v>388</v>
      </c>
      <c r="B11" s="66" t="s">
        <v>196</v>
      </c>
      <c r="C11" s="66" t="s">
        <v>197</v>
      </c>
      <c r="D11" s="66" t="s">
        <v>292</v>
      </c>
      <c r="E11" s="11">
        <f t="shared" si="2"/>
        <v>9</v>
      </c>
      <c r="F11" s="70">
        <f t="shared" si="3"/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1"/>
        <v>1</v>
      </c>
      <c r="AQ11" s="20"/>
    </row>
    <row r="12" spans="1:43" ht="16.5">
      <c r="A12" s="66">
        <v>429</v>
      </c>
      <c r="B12" s="64" t="s">
        <v>198</v>
      </c>
      <c r="C12" s="64" t="s">
        <v>199</v>
      </c>
      <c r="D12" s="66" t="s">
        <v>286</v>
      </c>
      <c r="E12" s="11">
        <f t="shared" si="2"/>
        <v>10</v>
      </c>
      <c r="F12" s="70">
        <f t="shared" si="3"/>
        <v>17</v>
      </c>
      <c r="G12" s="9">
        <v>1</v>
      </c>
      <c r="H12" s="11"/>
      <c r="I12" s="15"/>
      <c r="J12" s="9"/>
      <c r="K12" s="11"/>
      <c r="L12" s="15"/>
      <c r="M12" s="9"/>
      <c r="N12" s="11"/>
      <c r="O12" s="15"/>
      <c r="P12" s="9"/>
      <c r="Q12" s="11"/>
      <c r="R12" s="15"/>
      <c r="S12" s="9"/>
      <c r="T12" s="11"/>
      <c r="U12" s="15"/>
      <c r="V12" s="9"/>
      <c r="W12" s="11"/>
      <c r="X12" s="15"/>
      <c r="Y12" s="9"/>
      <c r="Z12" s="11"/>
      <c r="AA12" s="15"/>
      <c r="AB12" s="9"/>
      <c r="AC12" s="11"/>
      <c r="AD12" s="15"/>
      <c r="AE12" s="9"/>
      <c r="AF12" s="11"/>
      <c r="AG12" s="15"/>
      <c r="AH12" s="9"/>
      <c r="AI12" s="11"/>
      <c r="AJ12" s="15"/>
      <c r="AK12" s="9"/>
      <c r="AL12" s="11"/>
      <c r="AM12" s="15"/>
      <c r="AN12" s="9"/>
      <c r="AO12" s="15">
        <f t="shared" si="0"/>
        <v>17</v>
      </c>
      <c r="AP12" s="14">
        <f t="shared" si="1"/>
        <v>1</v>
      </c>
      <c r="AQ12" s="20"/>
    </row>
    <row r="13" spans="1:43" ht="16.5">
      <c r="A13" s="66">
        <v>420</v>
      </c>
      <c r="B13" s="64" t="s">
        <v>200</v>
      </c>
      <c r="C13" s="64" t="s">
        <v>201</v>
      </c>
      <c r="D13" s="66" t="s">
        <v>296</v>
      </c>
      <c r="E13" s="11">
        <f t="shared" si="2"/>
        <v>11</v>
      </c>
      <c r="F13" s="70">
        <f t="shared" si="3"/>
        <v>16</v>
      </c>
      <c r="G13" s="9">
        <v>1</v>
      </c>
      <c r="H13" s="11"/>
      <c r="I13" s="15"/>
      <c r="J13" s="9"/>
      <c r="K13" s="11"/>
      <c r="L13" s="15"/>
      <c r="M13" s="9"/>
      <c r="N13" s="11"/>
      <c r="O13" s="15"/>
      <c r="P13" s="9"/>
      <c r="Q13" s="11"/>
      <c r="R13" s="15"/>
      <c r="S13" s="9"/>
      <c r="T13" s="11"/>
      <c r="U13" s="15"/>
      <c r="V13" s="9"/>
      <c r="W13" s="11"/>
      <c r="X13" s="15"/>
      <c r="Y13" s="9"/>
      <c r="Z13" s="11"/>
      <c r="AA13" s="15"/>
      <c r="AB13" s="9"/>
      <c r="AC13" s="11"/>
      <c r="AD13" s="15"/>
      <c r="AE13" s="9"/>
      <c r="AF13" s="11"/>
      <c r="AG13" s="15"/>
      <c r="AH13" s="9"/>
      <c r="AI13" s="11"/>
      <c r="AJ13" s="15"/>
      <c r="AK13" s="9"/>
      <c r="AL13" s="11"/>
      <c r="AM13" s="15"/>
      <c r="AN13" s="9"/>
      <c r="AO13" s="15">
        <f t="shared" si="0"/>
        <v>16</v>
      </c>
      <c r="AP13" s="14">
        <f t="shared" si="1"/>
        <v>1</v>
      </c>
      <c r="AQ13" s="20"/>
    </row>
    <row r="14" spans="1:43" ht="16.5">
      <c r="A14" s="66">
        <v>403</v>
      </c>
      <c r="B14" s="64" t="s">
        <v>136</v>
      </c>
      <c r="C14" s="64" t="s">
        <v>202</v>
      </c>
      <c r="D14" s="66" t="s">
        <v>294</v>
      </c>
      <c r="E14" s="11">
        <f t="shared" si="2"/>
        <v>12</v>
      </c>
      <c r="F14" s="70">
        <f t="shared" si="3"/>
        <v>15</v>
      </c>
      <c r="G14" s="9">
        <v>1</v>
      </c>
      <c r="H14" s="11"/>
      <c r="I14" s="15"/>
      <c r="J14" s="9"/>
      <c r="K14" s="11"/>
      <c r="L14" s="15"/>
      <c r="M14" s="9"/>
      <c r="N14" s="11"/>
      <c r="O14" s="15"/>
      <c r="P14" s="9"/>
      <c r="Q14" s="11"/>
      <c r="R14" s="15"/>
      <c r="S14" s="9"/>
      <c r="T14" s="11"/>
      <c r="U14" s="15"/>
      <c r="V14" s="9"/>
      <c r="W14" s="11"/>
      <c r="X14" s="15"/>
      <c r="Y14" s="9"/>
      <c r="Z14" s="11"/>
      <c r="AA14" s="15"/>
      <c r="AB14" s="9"/>
      <c r="AC14" s="11"/>
      <c r="AD14" s="15"/>
      <c r="AE14" s="9"/>
      <c r="AF14" s="11"/>
      <c r="AG14" s="15"/>
      <c r="AH14" s="9"/>
      <c r="AI14" s="11"/>
      <c r="AJ14" s="15"/>
      <c r="AK14" s="9"/>
      <c r="AL14" s="11"/>
      <c r="AM14" s="15"/>
      <c r="AN14" s="9"/>
      <c r="AO14" s="15">
        <f t="shared" si="0"/>
        <v>15</v>
      </c>
      <c r="AP14" s="14">
        <f t="shared" si="1"/>
        <v>1</v>
      </c>
      <c r="AQ14" s="20"/>
    </row>
    <row r="15" spans="1:43" ht="16.5">
      <c r="A15" s="66">
        <v>430</v>
      </c>
      <c r="B15" s="66" t="s">
        <v>203</v>
      </c>
      <c r="C15" s="66" t="s">
        <v>204</v>
      </c>
      <c r="D15" s="66" t="s">
        <v>286</v>
      </c>
      <c r="E15" s="11">
        <f t="shared" si="2"/>
        <v>13</v>
      </c>
      <c r="F15" s="70">
        <f t="shared" si="3"/>
        <v>14</v>
      </c>
      <c r="G15" s="9">
        <v>1</v>
      </c>
      <c r="H15" s="11"/>
      <c r="I15" s="15"/>
      <c r="J15" s="9"/>
      <c r="K15" s="11"/>
      <c r="L15" s="15"/>
      <c r="M15" s="9"/>
      <c r="N15" s="11"/>
      <c r="O15" s="15"/>
      <c r="P15" s="9"/>
      <c r="Q15" s="11"/>
      <c r="R15" s="15"/>
      <c r="S15" s="9"/>
      <c r="T15" s="11"/>
      <c r="U15" s="15"/>
      <c r="V15" s="9"/>
      <c r="W15" s="11"/>
      <c r="X15" s="15"/>
      <c r="Y15" s="9"/>
      <c r="Z15" s="11"/>
      <c r="AA15" s="15"/>
      <c r="AB15" s="9"/>
      <c r="AC15" s="11"/>
      <c r="AD15" s="15"/>
      <c r="AE15" s="9"/>
      <c r="AF15" s="11"/>
      <c r="AG15" s="15"/>
      <c r="AH15" s="9"/>
      <c r="AI15" s="11"/>
      <c r="AJ15" s="15"/>
      <c r="AK15" s="9"/>
      <c r="AL15" s="11"/>
      <c r="AM15" s="15"/>
      <c r="AN15" s="9"/>
      <c r="AO15" s="15">
        <f t="shared" si="0"/>
        <v>14</v>
      </c>
      <c r="AP15" s="14">
        <f t="shared" si="1"/>
        <v>1</v>
      </c>
      <c r="AQ15" s="20"/>
    </row>
    <row r="16" spans="1:43" ht="16.5">
      <c r="A16" s="66">
        <v>419</v>
      </c>
      <c r="B16" s="66" t="s">
        <v>205</v>
      </c>
      <c r="C16" s="66" t="s">
        <v>22</v>
      </c>
      <c r="D16" s="66" t="s">
        <v>296</v>
      </c>
      <c r="E16" s="11">
        <f t="shared" si="2"/>
        <v>14</v>
      </c>
      <c r="F16" s="70">
        <f t="shared" si="3"/>
        <v>13</v>
      </c>
      <c r="G16" s="9">
        <v>1</v>
      </c>
      <c r="H16" s="11"/>
      <c r="I16" s="15"/>
      <c r="J16" s="9"/>
      <c r="K16" s="11"/>
      <c r="L16" s="15"/>
      <c r="M16" s="9"/>
      <c r="N16" s="11"/>
      <c r="O16" s="15"/>
      <c r="P16" s="9"/>
      <c r="Q16" s="11"/>
      <c r="R16" s="15"/>
      <c r="S16" s="9"/>
      <c r="T16" s="11"/>
      <c r="U16" s="15"/>
      <c r="V16" s="9"/>
      <c r="W16" s="11"/>
      <c r="X16" s="15"/>
      <c r="Y16" s="9"/>
      <c r="Z16" s="11"/>
      <c r="AA16" s="15"/>
      <c r="AB16" s="9"/>
      <c r="AC16" s="11"/>
      <c r="AD16" s="15"/>
      <c r="AE16" s="9"/>
      <c r="AF16" s="11"/>
      <c r="AG16" s="15"/>
      <c r="AH16" s="9"/>
      <c r="AI16" s="11"/>
      <c r="AJ16" s="15"/>
      <c r="AK16" s="9"/>
      <c r="AL16" s="11"/>
      <c r="AM16" s="15"/>
      <c r="AN16" s="9"/>
      <c r="AO16" s="15">
        <f t="shared" si="0"/>
        <v>13</v>
      </c>
      <c r="AP16" s="14">
        <f t="shared" si="1"/>
        <v>1</v>
      </c>
      <c r="AQ16" s="20"/>
    </row>
    <row r="17" spans="1:43" ht="16.5">
      <c r="A17" s="66">
        <v>368</v>
      </c>
      <c r="B17" s="66" t="s">
        <v>206</v>
      </c>
      <c r="C17" s="66" t="s">
        <v>207</v>
      </c>
      <c r="D17" s="66" t="s">
        <v>288</v>
      </c>
      <c r="E17" s="11">
        <f t="shared" si="2"/>
        <v>15</v>
      </c>
      <c r="F17" s="70">
        <f t="shared" si="3"/>
        <v>12</v>
      </c>
      <c r="G17" s="9">
        <v>1</v>
      </c>
      <c r="H17" s="11"/>
      <c r="I17" s="15"/>
      <c r="J17" s="9"/>
      <c r="K17" s="11"/>
      <c r="L17" s="15"/>
      <c r="M17" s="9"/>
      <c r="N17" s="11"/>
      <c r="O17" s="15"/>
      <c r="P17" s="9"/>
      <c r="Q17" s="11"/>
      <c r="R17" s="15"/>
      <c r="S17" s="9"/>
      <c r="T17" s="11"/>
      <c r="U17" s="15"/>
      <c r="V17" s="9"/>
      <c r="W17" s="11"/>
      <c r="X17" s="15"/>
      <c r="Y17" s="9"/>
      <c r="Z17" s="11"/>
      <c r="AA17" s="15"/>
      <c r="AB17" s="9"/>
      <c r="AC17" s="11"/>
      <c r="AD17" s="15"/>
      <c r="AE17" s="9"/>
      <c r="AF17" s="11"/>
      <c r="AG17" s="15"/>
      <c r="AH17" s="9"/>
      <c r="AI17" s="11"/>
      <c r="AJ17" s="15"/>
      <c r="AK17" s="9"/>
      <c r="AL17" s="11"/>
      <c r="AM17" s="15"/>
      <c r="AN17" s="9"/>
      <c r="AO17" s="15">
        <f t="shared" si="0"/>
        <v>12</v>
      </c>
      <c r="AP17" s="14">
        <f t="shared" si="1"/>
        <v>1</v>
      </c>
      <c r="AQ17" s="20"/>
    </row>
  </sheetData>
  <sheetProtection/>
  <mergeCells count="14">
    <mergeCell ref="AI1:AK1"/>
    <mergeCell ref="AL1:AN1"/>
    <mergeCell ref="E1:G1"/>
    <mergeCell ref="H1:J1"/>
    <mergeCell ref="K1:M1"/>
    <mergeCell ref="N1:P1"/>
    <mergeCell ref="Q1:S1"/>
    <mergeCell ref="T1:V1"/>
    <mergeCell ref="A1:D1"/>
    <mergeCell ref="AO1:AQ1"/>
    <mergeCell ref="W1:Y1"/>
    <mergeCell ref="Z1:AB1"/>
    <mergeCell ref="AC1:AE1"/>
    <mergeCell ref="AF1:A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8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" sqref="D14"/>
    </sheetView>
  </sheetViews>
  <sheetFormatPr defaultColWidth="11.421875" defaultRowHeight="15"/>
  <cols>
    <col min="2" max="2" width="25.140625" style="0" bestFit="1" customWidth="1"/>
    <col min="3" max="3" width="18.57421875" style="0" bestFit="1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16" t="s">
        <v>279</v>
      </c>
      <c r="B1" s="117"/>
      <c r="C1" s="117"/>
      <c r="D1" s="117"/>
      <c r="E1" s="107">
        <v>40853</v>
      </c>
      <c r="F1" s="108"/>
      <c r="G1" s="108"/>
      <c r="H1" s="107">
        <v>40881</v>
      </c>
      <c r="I1" s="108"/>
      <c r="J1" s="108"/>
      <c r="K1" s="107">
        <v>40930</v>
      </c>
      <c r="L1" s="108"/>
      <c r="M1" s="108"/>
      <c r="N1" s="107">
        <v>40944</v>
      </c>
      <c r="O1" s="108"/>
      <c r="P1" s="108"/>
      <c r="Q1" s="107">
        <v>40979</v>
      </c>
      <c r="R1" s="108"/>
      <c r="S1" s="108"/>
      <c r="T1" s="107">
        <v>40993</v>
      </c>
      <c r="U1" s="108"/>
      <c r="V1" s="108"/>
      <c r="W1" s="107">
        <v>41021</v>
      </c>
      <c r="X1" s="108"/>
      <c r="Y1" s="108"/>
      <c r="Z1" s="107">
        <v>41055</v>
      </c>
      <c r="AA1" s="107"/>
      <c r="AB1" s="107"/>
      <c r="AC1" s="107">
        <v>41070</v>
      </c>
      <c r="AD1" s="107"/>
      <c r="AE1" s="107"/>
      <c r="AF1" s="107">
        <v>41084</v>
      </c>
      <c r="AG1" s="107"/>
      <c r="AH1" s="107"/>
      <c r="AI1" s="107">
        <v>41160</v>
      </c>
      <c r="AJ1" s="108"/>
      <c r="AK1" s="108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75" t="s">
        <v>0</v>
      </c>
      <c r="B2" s="75" t="s">
        <v>1</v>
      </c>
      <c r="C2" s="75" t="s">
        <v>2</v>
      </c>
      <c r="D2" s="75" t="s">
        <v>3</v>
      </c>
      <c r="E2" s="76" t="s">
        <v>31</v>
      </c>
      <c r="F2" s="77" t="s">
        <v>27</v>
      </c>
      <c r="G2" s="78" t="s">
        <v>28</v>
      </c>
      <c r="H2" s="76" t="s">
        <v>31</v>
      </c>
      <c r="I2" s="77" t="s">
        <v>27</v>
      </c>
      <c r="J2" s="78" t="s">
        <v>28</v>
      </c>
      <c r="K2" s="76" t="s">
        <v>31</v>
      </c>
      <c r="L2" s="77" t="s">
        <v>27</v>
      </c>
      <c r="M2" s="78" t="s">
        <v>28</v>
      </c>
      <c r="N2" s="76" t="s">
        <v>31</v>
      </c>
      <c r="O2" s="77" t="s">
        <v>27</v>
      </c>
      <c r="P2" s="78" t="s">
        <v>28</v>
      </c>
      <c r="Q2" s="76" t="s">
        <v>31</v>
      </c>
      <c r="R2" s="77" t="s">
        <v>27</v>
      </c>
      <c r="S2" s="78" t="s">
        <v>28</v>
      </c>
      <c r="T2" s="76" t="s">
        <v>31</v>
      </c>
      <c r="U2" s="77" t="s">
        <v>27</v>
      </c>
      <c r="V2" s="78" t="s">
        <v>28</v>
      </c>
      <c r="W2" s="76" t="s">
        <v>31</v>
      </c>
      <c r="X2" s="77" t="s">
        <v>27</v>
      </c>
      <c r="Y2" s="78" t="s">
        <v>28</v>
      </c>
      <c r="Z2" s="76" t="s">
        <v>31</v>
      </c>
      <c r="AA2" s="77" t="s">
        <v>27</v>
      </c>
      <c r="AB2" s="78" t="s">
        <v>28</v>
      </c>
      <c r="AC2" s="76" t="s">
        <v>31</v>
      </c>
      <c r="AD2" s="77" t="s">
        <v>27</v>
      </c>
      <c r="AE2" s="78" t="s">
        <v>28</v>
      </c>
      <c r="AF2" s="76" t="s">
        <v>31</v>
      </c>
      <c r="AG2" s="77" t="s">
        <v>27</v>
      </c>
      <c r="AH2" s="78" t="s">
        <v>28</v>
      </c>
      <c r="AI2" s="76" t="s">
        <v>31</v>
      </c>
      <c r="AJ2" s="77" t="s">
        <v>27</v>
      </c>
      <c r="AK2" s="78" t="s">
        <v>28</v>
      </c>
      <c r="AL2" s="76" t="s">
        <v>31</v>
      </c>
      <c r="AM2" s="77" t="s">
        <v>27</v>
      </c>
      <c r="AN2" s="78" t="s">
        <v>28</v>
      </c>
      <c r="AO2" s="77" t="s">
        <v>32</v>
      </c>
      <c r="AP2" s="78" t="s">
        <v>33</v>
      </c>
      <c r="AQ2" s="79" t="s">
        <v>30</v>
      </c>
    </row>
    <row r="3" spans="1:43" ht="16.5">
      <c r="A3" s="66">
        <v>414</v>
      </c>
      <c r="B3" s="64" t="s">
        <v>71</v>
      </c>
      <c r="C3" s="64" t="s">
        <v>160</v>
      </c>
      <c r="D3" s="66" t="s">
        <v>295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>F3+I3+L3+O3+R3+U3+X3+AA3+AD3+AG3+AJ3+AM3</f>
        <v>30</v>
      </c>
      <c r="AP3" s="14">
        <f>G3+J3+M3+P3+S3+V3+Y3+AB3+AE3+AH3+AK3+AN3</f>
        <v>4</v>
      </c>
      <c r="AQ3" s="20"/>
    </row>
    <row r="4" spans="1:43" ht="16.5">
      <c r="A4" s="66">
        <v>396</v>
      </c>
      <c r="B4" s="66" t="s">
        <v>161</v>
      </c>
      <c r="C4" s="66" t="s">
        <v>162</v>
      </c>
      <c r="D4" s="66" t="s">
        <v>292</v>
      </c>
      <c r="E4" s="11"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aca="true" t="shared" si="0" ref="AO4:AO17">F4+I4+L4+O4+R4+U4+X4+AA4+AD4+AG4+AJ4+AM4</f>
        <v>27</v>
      </c>
      <c r="AP4" s="14">
        <f aca="true" t="shared" si="1" ref="AP4:AP17">G4+J4+M4+P4+S4+V4+Y4+AB4+AE4+AH4+AK4+AN4</f>
        <v>3</v>
      </c>
      <c r="AQ4" s="20"/>
    </row>
    <row r="5" spans="1:43" ht="16.5">
      <c r="A5" s="66">
        <v>380</v>
      </c>
      <c r="B5" s="66" t="s">
        <v>163</v>
      </c>
      <c r="C5" s="66" t="s">
        <v>6</v>
      </c>
      <c r="D5" s="66" t="s">
        <v>290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1"/>
        <v>2</v>
      </c>
      <c r="AQ5" s="20"/>
    </row>
    <row r="6" spans="1:43" ht="16.5">
      <c r="A6" s="66">
        <v>375</v>
      </c>
      <c r="B6" s="66" t="s">
        <v>164</v>
      </c>
      <c r="C6" s="66" t="s">
        <v>165</v>
      </c>
      <c r="D6" s="66" t="s">
        <v>290</v>
      </c>
      <c r="E6" s="11">
        <f aca="true" t="shared" si="2" ref="E6:E18">E5+1</f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1"/>
        <v>1</v>
      </c>
      <c r="AQ6" s="20"/>
    </row>
    <row r="7" spans="1:43" ht="16.5">
      <c r="A7" s="66">
        <v>423</v>
      </c>
      <c r="B7" s="66" t="s">
        <v>166</v>
      </c>
      <c r="C7" s="66" t="s">
        <v>167</v>
      </c>
      <c r="D7" s="66" t="s">
        <v>296</v>
      </c>
      <c r="E7" s="11">
        <f t="shared" si="2"/>
        <v>5</v>
      </c>
      <c r="F7" s="70">
        <f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1"/>
        <v>1</v>
      </c>
      <c r="AQ7" s="20"/>
    </row>
    <row r="8" spans="1:43" ht="16.5">
      <c r="A8" s="66">
        <v>418</v>
      </c>
      <c r="B8" s="66" t="s">
        <v>168</v>
      </c>
      <c r="C8" s="66" t="s">
        <v>169</v>
      </c>
      <c r="D8" s="66" t="s">
        <v>296</v>
      </c>
      <c r="E8" s="11">
        <f t="shared" si="2"/>
        <v>6</v>
      </c>
      <c r="F8" s="70">
        <f>F7-1</f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1"/>
        <v>1</v>
      </c>
      <c r="AQ8" s="20"/>
    </row>
    <row r="9" spans="1:43" ht="16.5">
      <c r="A9" s="66">
        <v>428</v>
      </c>
      <c r="B9" s="66" t="s">
        <v>175</v>
      </c>
      <c r="C9" s="66" t="s">
        <v>6</v>
      </c>
      <c r="D9" s="66" t="s">
        <v>290</v>
      </c>
      <c r="E9" s="11">
        <f t="shared" si="2"/>
        <v>7</v>
      </c>
      <c r="F9" s="70">
        <f>F8-1</f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1"/>
        <v>1</v>
      </c>
      <c r="AQ9" s="20"/>
    </row>
    <row r="10" spans="1:43" ht="16.5">
      <c r="A10" s="66">
        <v>390</v>
      </c>
      <c r="B10" s="66" t="s">
        <v>176</v>
      </c>
      <c r="C10" s="66" t="s">
        <v>177</v>
      </c>
      <c r="D10" s="66" t="s">
        <v>292</v>
      </c>
      <c r="E10" s="11">
        <f t="shared" si="2"/>
        <v>8</v>
      </c>
      <c r="F10" s="70">
        <f>F9-1</f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1"/>
        <v>1</v>
      </c>
      <c r="AQ10" s="20"/>
    </row>
    <row r="11" spans="1:43" ht="16.5">
      <c r="A11" s="66">
        <v>386</v>
      </c>
      <c r="B11" s="66" t="s">
        <v>178</v>
      </c>
      <c r="C11" s="66" t="s">
        <v>179</v>
      </c>
      <c r="D11" s="66" t="s">
        <v>291</v>
      </c>
      <c r="E11" s="11">
        <f t="shared" si="2"/>
        <v>9</v>
      </c>
      <c r="F11" s="70">
        <f>F10-1</f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1"/>
        <v>1</v>
      </c>
      <c r="AQ11" s="20"/>
    </row>
    <row r="12" spans="1:43" ht="16.5">
      <c r="A12" s="66">
        <v>362</v>
      </c>
      <c r="B12" s="66" t="s">
        <v>180</v>
      </c>
      <c r="C12" s="66" t="s">
        <v>181</v>
      </c>
      <c r="D12" s="66" t="s">
        <v>287</v>
      </c>
      <c r="E12" s="11">
        <f t="shared" si="2"/>
        <v>10</v>
      </c>
      <c r="F12" s="70">
        <f aca="true" t="shared" si="3" ref="F12:F17">F11-1</f>
        <v>17</v>
      </c>
      <c r="G12" s="9">
        <v>1</v>
      </c>
      <c r="H12" s="11"/>
      <c r="I12" s="15"/>
      <c r="J12" s="9"/>
      <c r="K12" s="11"/>
      <c r="L12" s="15"/>
      <c r="M12" s="9"/>
      <c r="N12" s="11"/>
      <c r="O12" s="15"/>
      <c r="P12" s="9"/>
      <c r="Q12" s="11"/>
      <c r="R12" s="15"/>
      <c r="S12" s="9"/>
      <c r="T12" s="11"/>
      <c r="U12" s="15"/>
      <c r="V12" s="9"/>
      <c r="W12" s="11"/>
      <c r="X12" s="15"/>
      <c r="Y12" s="9"/>
      <c r="Z12" s="11"/>
      <c r="AA12" s="15"/>
      <c r="AB12" s="9"/>
      <c r="AC12" s="11"/>
      <c r="AD12" s="15"/>
      <c r="AE12" s="9"/>
      <c r="AF12" s="11"/>
      <c r="AG12" s="15"/>
      <c r="AH12" s="9"/>
      <c r="AI12" s="11"/>
      <c r="AJ12" s="15"/>
      <c r="AK12" s="9"/>
      <c r="AL12" s="11"/>
      <c r="AM12" s="15"/>
      <c r="AN12" s="9"/>
      <c r="AO12" s="15">
        <f t="shared" si="0"/>
        <v>17</v>
      </c>
      <c r="AP12" s="14">
        <f t="shared" si="1"/>
        <v>1</v>
      </c>
      <c r="AQ12" s="20"/>
    </row>
    <row r="13" spans="1:43" ht="16.5">
      <c r="A13" s="66">
        <v>389</v>
      </c>
      <c r="B13" s="66" t="s">
        <v>182</v>
      </c>
      <c r="C13" s="66" t="s">
        <v>183</v>
      </c>
      <c r="D13" s="66" t="s">
        <v>292</v>
      </c>
      <c r="E13" s="11">
        <f t="shared" si="2"/>
        <v>11</v>
      </c>
      <c r="F13" s="70">
        <f t="shared" si="3"/>
        <v>16</v>
      </c>
      <c r="G13" s="9">
        <v>1</v>
      </c>
      <c r="H13" s="11"/>
      <c r="I13" s="15"/>
      <c r="J13" s="9"/>
      <c r="K13" s="11"/>
      <c r="L13" s="15"/>
      <c r="M13" s="9"/>
      <c r="N13" s="11"/>
      <c r="O13" s="15"/>
      <c r="P13" s="9"/>
      <c r="Q13" s="11"/>
      <c r="R13" s="15"/>
      <c r="S13" s="9"/>
      <c r="T13" s="11"/>
      <c r="U13" s="15"/>
      <c r="V13" s="9"/>
      <c r="W13" s="11"/>
      <c r="X13" s="15"/>
      <c r="Y13" s="9"/>
      <c r="Z13" s="11"/>
      <c r="AA13" s="15"/>
      <c r="AB13" s="9"/>
      <c r="AC13" s="11"/>
      <c r="AD13" s="15"/>
      <c r="AE13" s="9"/>
      <c r="AF13" s="11"/>
      <c r="AG13" s="15"/>
      <c r="AH13" s="9"/>
      <c r="AI13" s="11"/>
      <c r="AJ13" s="15"/>
      <c r="AK13" s="9"/>
      <c r="AL13" s="11"/>
      <c r="AM13" s="15"/>
      <c r="AN13" s="9"/>
      <c r="AO13" s="15">
        <f t="shared" si="0"/>
        <v>16</v>
      </c>
      <c r="AP13" s="14">
        <f t="shared" si="1"/>
        <v>1</v>
      </c>
      <c r="AQ13" s="20"/>
    </row>
    <row r="14" spans="1:43" ht="16.5">
      <c r="A14" s="66">
        <v>421</v>
      </c>
      <c r="B14" s="66" t="s">
        <v>187</v>
      </c>
      <c r="C14" s="66" t="s">
        <v>188</v>
      </c>
      <c r="D14" s="66" t="s">
        <v>296</v>
      </c>
      <c r="E14" s="11">
        <f t="shared" si="2"/>
        <v>12</v>
      </c>
      <c r="F14" s="70">
        <f t="shared" si="3"/>
        <v>15</v>
      </c>
      <c r="G14" s="9">
        <v>1</v>
      </c>
      <c r="H14" s="11"/>
      <c r="I14" s="15"/>
      <c r="J14" s="9"/>
      <c r="K14" s="11"/>
      <c r="L14" s="15"/>
      <c r="M14" s="9"/>
      <c r="N14" s="11"/>
      <c r="O14" s="15"/>
      <c r="P14" s="9"/>
      <c r="Q14" s="11"/>
      <c r="R14" s="15"/>
      <c r="S14" s="9"/>
      <c r="T14" s="11"/>
      <c r="U14" s="15"/>
      <c r="V14" s="9"/>
      <c r="W14" s="11"/>
      <c r="X14" s="15"/>
      <c r="Y14" s="9"/>
      <c r="Z14" s="11"/>
      <c r="AA14" s="15"/>
      <c r="AB14" s="9"/>
      <c r="AC14" s="11"/>
      <c r="AD14" s="15"/>
      <c r="AE14" s="9"/>
      <c r="AF14" s="11"/>
      <c r="AG14" s="15"/>
      <c r="AH14" s="9"/>
      <c r="AI14" s="11"/>
      <c r="AJ14" s="15"/>
      <c r="AK14" s="9"/>
      <c r="AL14" s="11"/>
      <c r="AM14" s="15"/>
      <c r="AN14" s="9"/>
      <c r="AO14" s="15">
        <f t="shared" si="0"/>
        <v>15</v>
      </c>
      <c r="AP14" s="14">
        <f t="shared" si="1"/>
        <v>1</v>
      </c>
      <c r="AQ14" s="20"/>
    </row>
    <row r="15" spans="1:43" ht="16.5">
      <c r="A15" s="66">
        <v>404</v>
      </c>
      <c r="B15" s="64" t="s">
        <v>189</v>
      </c>
      <c r="C15" s="64" t="s">
        <v>190</v>
      </c>
      <c r="D15" s="66" t="s">
        <v>294</v>
      </c>
      <c r="E15" s="11">
        <f t="shared" si="2"/>
        <v>13</v>
      </c>
      <c r="F15" s="70">
        <f t="shared" si="3"/>
        <v>14</v>
      </c>
      <c r="G15" s="9">
        <v>1</v>
      </c>
      <c r="H15" s="11"/>
      <c r="I15" s="15"/>
      <c r="J15" s="9"/>
      <c r="K15" s="11"/>
      <c r="L15" s="15"/>
      <c r="M15" s="9"/>
      <c r="N15" s="11"/>
      <c r="O15" s="15"/>
      <c r="P15" s="9"/>
      <c r="Q15" s="11"/>
      <c r="R15" s="15"/>
      <c r="S15" s="9"/>
      <c r="T15" s="11"/>
      <c r="U15" s="15"/>
      <c r="V15" s="9"/>
      <c r="W15" s="11"/>
      <c r="X15" s="15"/>
      <c r="Y15" s="9"/>
      <c r="Z15" s="11"/>
      <c r="AA15" s="15"/>
      <c r="AB15" s="9"/>
      <c r="AC15" s="11"/>
      <c r="AD15" s="15"/>
      <c r="AE15" s="9"/>
      <c r="AF15" s="11"/>
      <c r="AG15" s="15"/>
      <c r="AH15" s="9"/>
      <c r="AI15" s="11"/>
      <c r="AJ15" s="15"/>
      <c r="AK15" s="9"/>
      <c r="AL15" s="11"/>
      <c r="AM15" s="15"/>
      <c r="AN15" s="9"/>
      <c r="AO15" s="15">
        <f t="shared" si="0"/>
        <v>14</v>
      </c>
      <c r="AP15" s="14">
        <f t="shared" si="1"/>
        <v>1</v>
      </c>
      <c r="AQ15" s="20"/>
    </row>
    <row r="16" spans="1:43" ht="16.5">
      <c r="A16" s="66">
        <v>361</v>
      </c>
      <c r="B16" s="66" t="s">
        <v>192</v>
      </c>
      <c r="C16" s="66" t="s">
        <v>149</v>
      </c>
      <c r="D16" s="66" t="s">
        <v>287</v>
      </c>
      <c r="E16" s="11">
        <f t="shared" si="2"/>
        <v>14</v>
      </c>
      <c r="F16" s="70">
        <f t="shared" si="3"/>
        <v>13</v>
      </c>
      <c r="G16" s="9">
        <v>1</v>
      </c>
      <c r="H16" s="11"/>
      <c r="I16" s="15"/>
      <c r="J16" s="9"/>
      <c r="K16" s="11"/>
      <c r="L16" s="15"/>
      <c r="M16" s="9"/>
      <c r="N16" s="11"/>
      <c r="O16" s="15"/>
      <c r="P16" s="9"/>
      <c r="Q16" s="11"/>
      <c r="R16" s="15"/>
      <c r="S16" s="9"/>
      <c r="T16" s="11"/>
      <c r="U16" s="15"/>
      <c r="V16" s="9"/>
      <c r="W16" s="11"/>
      <c r="X16" s="15"/>
      <c r="Y16" s="9"/>
      <c r="Z16" s="11"/>
      <c r="AA16" s="15"/>
      <c r="AB16" s="9"/>
      <c r="AC16" s="11"/>
      <c r="AD16" s="15"/>
      <c r="AE16" s="9"/>
      <c r="AF16" s="11"/>
      <c r="AG16" s="15"/>
      <c r="AH16" s="9"/>
      <c r="AI16" s="11"/>
      <c r="AJ16" s="15"/>
      <c r="AK16" s="9"/>
      <c r="AL16" s="11"/>
      <c r="AM16" s="15"/>
      <c r="AN16" s="9"/>
      <c r="AO16" s="15">
        <f t="shared" si="0"/>
        <v>13</v>
      </c>
      <c r="AP16" s="14">
        <f t="shared" si="1"/>
        <v>1</v>
      </c>
      <c r="AQ16" s="20"/>
    </row>
    <row r="17" spans="1:43" ht="16.5">
      <c r="A17" s="66">
        <v>432</v>
      </c>
      <c r="B17" s="66" t="s">
        <v>143</v>
      </c>
      <c r="C17" s="66" t="s">
        <v>193</v>
      </c>
      <c r="D17" s="66" t="s">
        <v>290</v>
      </c>
      <c r="E17" s="11">
        <f t="shared" si="2"/>
        <v>15</v>
      </c>
      <c r="F17" s="70">
        <f t="shared" si="3"/>
        <v>12</v>
      </c>
      <c r="G17" s="9">
        <v>1</v>
      </c>
      <c r="H17" s="11"/>
      <c r="I17" s="15"/>
      <c r="J17" s="9"/>
      <c r="K17" s="11"/>
      <c r="L17" s="15"/>
      <c r="M17" s="9"/>
      <c r="N17" s="11"/>
      <c r="O17" s="15"/>
      <c r="P17" s="9"/>
      <c r="Q17" s="11"/>
      <c r="R17" s="15"/>
      <c r="S17" s="9"/>
      <c r="T17" s="11"/>
      <c r="U17" s="15"/>
      <c r="V17" s="9"/>
      <c r="W17" s="11"/>
      <c r="X17" s="15"/>
      <c r="Y17" s="9"/>
      <c r="Z17" s="11"/>
      <c r="AA17" s="15"/>
      <c r="AB17" s="9"/>
      <c r="AC17" s="11"/>
      <c r="AD17" s="15"/>
      <c r="AE17" s="9"/>
      <c r="AF17" s="11"/>
      <c r="AG17" s="15"/>
      <c r="AH17" s="9"/>
      <c r="AI17" s="11"/>
      <c r="AJ17" s="15"/>
      <c r="AK17" s="9"/>
      <c r="AL17" s="11"/>
      <c r="AM17" s="15"/>
      <c r="AN17" s="9"/>
      <c r="AO17" s="15">
        <f t="shared" si="0"/>
        <v>12</v>
      </c>
      <c r="AP17" s="14">
        <f t="shared" si="1"/>
        <v>1</v>
      </c>
      <c r="AQ17" s="20"/>
    </row>
    <row r="18" spans="1:43" ht="16.5">
      <c r="A18" s="66">
        <v>395</v>
      </c>
      <c r="B18" s="66" t="s">
        <v>195</v>
      </c>
      <c r="C18" s="66" t="s">
        <v>6</v>
      </c>
      <c r="D18" s="66" t="s">
        <v>292</v>
      </c>
      <c r="E18" s="11">
        <f t="shared" si="2"/>
        <v>16</v>
      </c>
      <c r="F18" s="70">
        <f>F17-1</f>
        <v>11</v>
      </c>
      <c r="G18" s="9">
        <v>1</v>
      </c>
      <c r="H18" s="11"/>
      <c r="I18" s="15"/>
      <c r="J18" s="9"/>
      <c r="K18" s="11"/>
      <c r="L18" s="15"/>
      <c r="M18" s="9"/>
      <c r="N18" s="11"/>
      <c r="O18" s="15"/>
      <c r="P18" s="9"/>
      <c r="Q18" s="11"/>
      <c r="R18" s="15"/>
      <c r="S18" s="9"/>
      <c r="T18" s="11"/>
      <c r="U18" s="15"/>
      <c r="V18" s="9"/>
      <c r="W18" s="11"/>
      <c r="X18" s="15"/>
      <c r="Y18" s="9"/>
      <c r="Z18" s="11"/>
      <c r="AA18" s="15"/>
      <c r="AB18" s="9"/>
      <c r="AC18" s="11"/>
      <c r="AD18" s="15"/>
      <c r="AE18" s="9"/>
      <c r="AF18" s="11"/>
      <c r="AG18" s="15"/>
      <c r="AH18" s="9"/>
      <c r="AI18" s="11"/>
      <c r="AJ18" s="15"/>
      <c r="AK18" s="9"/>
      <c r="AL18" s="11"/>
      <c r="AM18" s="15"/>
      <c r="AN18" s="9"/>
      <c r="AO18" s="15">
        <f>F18+I18+L18+O18+R18+U18+X18+AA18+AD18+AG18+AJ18+AM18</f>
        <v>11</v>
      </c>
      <c r="AP18" s="14">
        <f>G18+J18+M18+P18+S18+V18+Y18+AB18+AE18+AH18+AK18+AN18</f>
        <v>1</v>
      </c>
      <c r="AQ18" s="20"/>
    </row>
  </sheetData>
  <sheetProtection/>
  <mergeCells count="14">
    <mergeCell ref="T1:V1"/>
    <mergeCell ref="W1:Y1"/>
    <mergeCell ref="Z1:AB1"/>
    <mergeCell ref="AC1:AE1"/>
    <mergeCell ref="AF1:AH1"/>
    <mergeCell ref="AI1:AK1"/>
    <mergeCell ref="AL1:AN1"/>
    <mergeCell ref="AO1:AQ1"/>
    <mergeCell ref="A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1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7" sqref="D17"/>
    </sheetView>
  </sheetViews>
  <sheetFormatPr defaultColWidth="11.421875" defaultRowHeight="15"/>
  <cols>
    <col min="2" max="2" width="13.140625" style="0" bestFit="1" customWidth="1"/>
    <col min="3" max="3" width="9.7109375" style="0" bestFit="1" customWidth="1"/>
    <col min="4" max="4" width="30.57421875" style="0" bestFit="1" customWidth="1"/>
    <col min="5" max="5" width="4.140625" style="0" bestFit="1" customWidth="1"/>
    <col min="6" max="7" width="7.28125" style="0" bestFit="1" customWidth="1"/>
    <col min="8" max="8" width="4.140625" style="0" bestFit="1" customWidth="1"/>
    <col min="9" max="10" width="7.28125" style="0" bestFit="1" customWidth="1"/>
    <col min="11" max="11" width="4.140625" style="0" bestFit="1" customWidth="1"/>
    <col min="12" max="13" width="7.28125" style="0" bestFit="1" customWidth="1"/>
    <col min="14" max="14" width="4.140625" style="0" bestFit="1" customWidth="1"/>
    <col min="15" max="16" width="7.28125" style="0" bestFit="1" customWidth="1"/>
    <col min="17" max="17" width="4.140625" style="0" bestFit="1" customWidth="1"/>
    <col min="18" max="19" width="7.28125" style="0" bestFit="1" customWidth="1"/>
    <col min="20" max="20" width="4.140625" style="0" bestFit="1" customWidth="1"/>
    <col min="21" max="22" width="7.28125" style="0" bestFit="1" customWidth="1"/>
    <col min="23" max="23" width="4.140625" style="0" bestFit="1" customWidth="1"/>
    <col min="24" max="25" width="7.28125" style="0" bestFit="1" customWidth="1"/>
    <col min="26" max="26" width="4.140625" style="0" bestFit="1" customWidth="1"/>
    <col min="27" max="28" width="7.28125" style="0" bestFit="1" customWidth="1"/>
    <col min="29" max="29" width="4.140625" style="0" bestFit="1" customWidth="1"/>
    <col min="30" max="31" width="7.28125" style="0" bestFit="1" customWidth="1"/>
    <col min="32" max="32" width="4.140625" style="0" bestFit="1" customWidth="1"/>
    <col min="33" max="34" width="7.28125" style="0" bestFit="1" customWidth="1"/>
    <col min="35" max="35" width="4.140625" style="0" bestFit="1" customWidth="1"/>
    <col min="36" max="37" width="7.28125" style="0" bestFit="1" customWidth="1"/>
    <col min="38" max="38" width="4.140625" style="0" bestFit="1" customWidth="1"/>
    <col min="39" max="40" width="7.28125" style="0" bestFit="1" customWidth="1"/>
    <col min="41" max="41" width="8.28125" style="0" bestFit="1" customWidth="1"/>
    <col min="42" max="42" width="6.57421875" style="0" bestFit="1" customWidth="1"/>
    <col min="43" max="43" width="8.28125" style="0" bestFit="1" customWidth="1"/>
  </cols>
  <sheetData>
    <row r="1" spans="1:43" ht="16.5">
      <c r="A1" s="102" t="s">
        <v>281</v>
      </c>
      <c r="B1" s="103"/>
      <c r="C1" s="103"/>
      <c r="D1" s="104"/>
      <c r="E1" s="105">
        <v>40853</v>
      </c>
      <c r="F1" s="106"/>
      <c r="G1" s="106"/>
      <c r="H1" s="105">
        <v>40881</v>
      </c>
      <c r="I1" s="106"/>
      <c r="J1" s="106"/>
      <c r="K1" s="105">
        <v>40930</v>
      </c>
      <c r="L1" s="106"/>
      <c r="M1" s="106"/>
      <c r="N1" s="105">
        <v>40944</v>
      </c>
      <c r="O1" s="106"/>
      <c r="P1" s="106"/>
      <c r="Q1" s="105">
        <v>40979</v>
      </c>
      <c r="R1" s="106"/>
      <c r="S1" s="106"/>
      <c r="T1" s="105">
        <v>40993</v>
      </c>
      <c r="U1" s="106"/>
      <c r="V1" s="106"/>
      <c r="W1" s="105">
        <v>41021</v>
      </c>
      <c r="X1" s="106"/>
      <c r="Y1" s="106"/>
      <c r="Z1" s="105">
        <v>41055</v>
      </c>
      <c r="AA1" s="109"/>
      <c r="AB1" s="110"/>
      <c r="AC1" s="105">
        <v>41070</v>
      </c>
      <c r="AD1" s="109"/>
      <c r="AE1" s="110"/>
      <c r="AF1" s="105">
        <v>41084</v>
      </c>
      <c r="AG1" s="109"/>
      <c r="AH1" s="110"/>
      <c r="AI1" s="105">
        <v>41160</v>
      </c>
      <c r="AJ1" s="106"/>
      <c r="AK1" s="106"/>
      <c r="AL1" s="107">
        <v>41182</v>
      </c>
      <c r="AM1" s="108"/>
      <c r="AN1" s="108"/>
      <c r="AO1" s="107" t="s">
        <v>29</v>
      </c>
      <c r="AP1" s="108"/>
      <c r="AQ1" s="108"/>
    </row>
    <row r="2" spans="1:43" ht="33">
      <c r="A2" s="3" t="s">
        <v>4</v>
      </c>
      <c r="B2" s="3" t="s">
        <v>1</v>
      </c>
      <c r="C2" s="3" t="s">
        <v>2</v>
      </c>
      <c r="D2" s="3" t="s">
        <v>3</v>
      </c>
      <c r="E2" s="10" t="s">
        <v>31</v>
      </c>
      <c r="F2" s="15" t="s">
        <v>27</v>
      </c>
      <c r="G2" s="9" t="s">
        <v>28</v>
      </c>
      <c r="H2" s="10" t="s">
        <v>31</v>
      </c>
      <c r="I2" s="15" t="s">
        <v>27</v>
      </c>
      <c r="J2" s="9" t="s">
        <v>28</v>
      </c>
      <c r="K2" s="10" t="s">
        <v>31</v>
      </c>
      <c r="L2" s="15" t="s">
        <v>27</v>
      </c>
      <c r="M2" s="9" t="s">
        <v>28</v>
      </c>
      <c r="N2" s="10" t="s">
        <v>31</v>
      </c>
      <c r="O2" s="15" t="s">
        <v>27</v>
      </c>
      <c r="P2" s="9" t="s">
        <v>28</v>
      </c>
      <c r="Q2" s="10" t="s">
        <v>31</v>
      </c>
      <c r="R2" s="15" t="s">
        <v>27</v>
      </c>
      <c r="S2" s="9" t="s">
        <v>28</v>
      </c>
      <c r="T2" s="10" t="s">
        <v>31</v>
      </c>
      <c r="U2" s="15" t="s">
        <v>27</v>
      </c>
      <c r="V2" s="9" t="s">
        <v>28</v>
      </c>
      <c r="W2" s="10" t="s">
        <v>31</v>
      </c>
      <c r="X2" s="15" t="s">
        <v>27</v>
      </c>
      <c r="Y2" s="9" t="s">
        <v>28</v>
      </c>
      <c r="Z2" s="10" t="s">
        <v>31</v>
      </c>
      <c r="AA2" s="15" t="s">
        <v>27</v>
      </c>
      <c r="AB2" s="9" t="s">
        <v>28</v>
      </c>
      <c r="AC2" s="10" t="s">
        <v>31</v>
      </c>
      <c r="AD2" s="15" t="s">
        <v>27</v>
      </c>
      <c r="AE2" s="9" t="s">
        <v>28</v>
      </c>
      <c r="AF2" s="10" t="s">
        <v>31</v>
      </c>
      <c r="AG2" s="15" t="s">
        <v>27</v>
      </c>
      <c r="AH2" s="9" t="s">
        <v>28</v>
      </c>
      <c r="AI2" s="10" t="s">
        <v>31</v>
      </c>
      <c r="AJ2" s="15" t="s">
        <v>27</v>
      </c>
      <c r="AK2" s="9" t="s">
        <v>28</v>
      </c>
      <c r="AL2" s="10" t="s">
        <v>31</v>
      </c>
      <c r="AM2" s="15" t="s">
        <v>27</v>
      </c>
      <c r="AN2" s="9" t="s">
        <v>28</v>
      </c>
      <c r="AO2" s="15" t="s">
        <v>32</v>
      </c>
      <c r="AP2" s="9" t="s">
        <v>33</v>
      </c>
      <c r="AQ2" s="20" t="s">
        <v>30</v>
      </c>
    </row>
    <row r="3" spans="1:43" ht="16.5">
      <c r="A3" s="4">
        <v>511</v>
      </c>
      <c r="B3" s="4" t="s">
        <v>226</v>
      </c>
      <c r="C3" s="4" t="s">
        <v>227</v>
      </c>
      <c r="D3" s="67" t="s">
        <v>288</v>
      </c>
      <c r="E3" s="11">
        <v>1</v>
      </c>
      <c r="F3" s="15">
        <v>30</v>
      </c>
      <c r="G3" s="9">
        <v>4</v>
      </c>
      <c r="H3" s="11"/>
      <c r="I3" s="15"/>
      <c r="J3" s="9"/>
      <c r="K3" s="11"/>
      <c r="L3" s="15"/>
      <c r="M3" s="9"/>
      <c r="N3" s="11"/>
      <c r="O3" s="15"/>
      <c r="P3" s="9"/>
      <c r="Q3" s="11"/>
      <c r="R3" s="15"/>
      <c r="S3" s="9"/>
      <c r="T3" s="11"/>
      <c r="U3" s="15"/>
      <c r="V3" s="9"/>
      <c r="W3" s="11"/>
      <c r="X3" s="15"/>
      <c r="Y3" s="9"/>
      <c r="Z3" s="11"/>
      <c r="AA3" s="15"/>
      <c r="AB3" s="9"/>
      <c r="AC3" s="11"/>
      <c r="AD3" s="15"/>
      <c r="AE3" s="9"/>
      <c r="AF3" s="11"/>
      <c r="AG3" s="15"/>
      <c r="AH3" s="9"/>
      <c r="AI3" s="11"/>
      <c r="AJ3" s="15"/>
      <c r="AK3" s="9"/>
      <c r="AL3" s="11"/>
      <c r="AM3" s="15"/>
      <c r="AN3" s="9"/>
      <c r="AO3" s="15">
        <f aca="true" t="shared" si="0" ref="AO3:AO11">F3+I3+L3+O3+R3+U3+X3+AA3+AD3+AG3+AJ3+AM3</f>
        <v>30</v>
      </c>
      <c r="AP3" s="14">
        <f aca="true" t="shared" si="1" ref="AP3:AP11">G3+J3+M3+P3+S3+V3+Y3+AB3+AE3+AH3+AK3+AN3</f>
        <v>4</v>
      </c>
      <c r="AQ3" s="20"/>
    </row>
    <row r="4" spans="1:43" ht="16.5">
      <c r="A4" s="4">
        <v>563</v>
      </c>
      <c r="B4" s="4" t="s">
        <v>228</v>
      </c>
      <c r="C4" s="4" t="s">
        <v>146</v>
      </c>
      <c r="D4" s="67" t="s">
        <v>296</v>
      </c>
      <c r="E4" s="11">
        <v>2</v>
      </c>
      <c r="F4" s="15">
        <v>27</v>
      </c>
      <c r="G4" s="9">
        <v>3</v>
      </c>
      <c r="H4" s="11"/>
      <c r="I4" s="15"/>
      <c r="J4" s="9"/>
      <c r="K4" s="11"/>
      <c r="L4" s="15"/>
      <c r="M4" s="9"/>
      <c r="N4" s="11"/>
      <c r="O4" s="15"/>
      <c r="P4" s="9"/>
      <c r="Q4" s="11"/>
      <c r="R4" s="15"/>
      <c r="S4" s="9"/>
      <c r="T4" s="11"/>
      <c r="U4" s="15"/>
      <c r="V4" s="9"/>
      <c r="W4" s="11"/>
      <c r="X4" s="15"/>
      <c r="Y4" s="9"/>
      <c r="Z4" s="11"/>
      <c r="AA4" s="15"/>
      <c r="AB4" s="9"/>
      <c r="AC4" s="11"/>
      <c r="AD4" s="15"/>
      <c r="AE4" s="9"/>
      <c r="AF4" s="11"/>
      <c r="AG4" s="15"/>
      <c r="AH4" s="9"/>
      <c r="AI4" s="11"/>
      <c r="AJ4" s="15"/>
      <c r="AK4" s="9"/>
      <c r="AL4" s="11"/>
      <c r="AM4" s="15"/>
      <c r="AN4" s="9"/>
      <c r="AO4" s="15">
        <f t="shared" si="0"/>
        <v>27</v>
      </c>
      <c r="AP4" s="14">
        <f t="shared" si="1"/>
        <v>3</v>
      </c>
      <c r="AQ4" s="20"/>
    </row>
    <row r="5" spans="1:43" ht="16.5">
      <c r="A5" s="4">
        <v>558</v>
      </c>
      <c r="B5" s="4" t="s">
        <v>231</v>
      </c>
      <c r="C5" s="4" t="s">
        <v>110</v>
      </c>
      <c r="D5" s="67" t="s">
        <v>290</v>
      </c>
      <c r="E5" s="11">
        <v>3</v>
      </c>
      <c r="F5" s="15">
        <v>25</v>
      </c>
      <c r="G5" s="9">
        <v>2</v>
      </c>
      <c r="H5" s="11"/>
      <c r="I5" s="15"/>
      <c r="J5" s="9"/>
      <c r="K5" s="11"/>
      <c r="L5" s="15"/>
      <c r="M5" s="9"/>
      <c r="N5" s="11"/>
      <c r="O5" s="15"/>
      <c r="P5" s="9"/>
      <c r="Q5" s="11"/>
      <c r="R5" s="15"/>
      <c r="S5" s="9"/>
      <c r="T5" s="11"/>
      <c r="U5" s="15"/>
      <c r="V5" s="9"/>
      <c r="W5" s="11"/>
      <c r="X5" s="15"/>
      <c r="Y5" s="9"/>
      <c r="Z5" s="11"/>
      <c r="AA5" s="15"/>
      <c r="AB5" s="9"/>
      <c r="AC5" s="11"/>
      <c r="AD5" s="15"/>
      <c r="AE5" s="9"/>
      <c r="AF5" s="11"/>
      <c r="AG5" s="15"/>
      <c r="AH5" s="9"/>
      <c r="AI5" s="11"/>
      <c r="AJ5" s="15"/>
      <c r="AK5" s="9"/>
      <c r="AL5" s="11"/>
      <c r="AM5" s="15"/>
      <c r="AN5" s="9"/>
      <c r="AO5" s="15">
        <f t="shared" si="0"/>
        <v>25</v>
      </c>
      <c r="AP5" s="14">
        <f t="shared" si="1"/>
        <v>2</v>
      </c>
      <c r="AQ5" s="20"/>
    </row>
    <row r="6" spans="1:43" ht="16.5">
      <c r="A6" s="4">
        <v>544</v>
      </c>
      <c r="B6" s="4" t="s">
        <v>232</v>
      </c>
      <c r="C6" s="4" t="s">
        <v>112</v>
      </c>
      <c r="D6" s="67" t="s">
        <v>294</v>
      </c>
      <c r="E6" s="11">
        <f aca="true" t="shared" si="2" ref="E6:E11">E5+1</f>
        <v>4</v>
      </c>
      <c r="F6" s="15">
        <v>23</v>
      </c>
      <c r="G6" s="9">
        <v>1</v>
      </c>
      <c r="H6" s="11"/>
      <c r="I6" s="15"/>
      <c r="J6" s="9"/>
      <c r="K6" s="11"/>
      <c r="L6" s="15"/>
      <c r="M6" s="9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9"/>
      <c r="Z6" s="11"/>
      <c r="AA6" s="15"/>
      <c r="AB6" s="9"/>
      <c r="AC6" s="11"/>
      <c r="AD6" s="15"/>
      <c r="AE6" s="9"/>
      <c r="AF6" s="11"/>
      <c r="AG6" s="15"/>
      <c r="AH6" s="9"/>
      <c r="AI6" s="11"/>
      <c r="AJ6" s="15"/>
      <c r="AK6" s="9"/>
      <c r="AL6" s="11"/>
      <c r="AM6" s="15"/>
      <c r="AN6" s="9"/>
      <c r="AO6" s="15">
        <f t="shared" si="0"/>
        <v>23</v>
      </c>
      <c r="AP6" s="14">
        <f t="shared" si="1"/>
        <v>1</v>
      </c>
      <c r="AQ6" s="20"/>
    </row>
    <row r="7" spans="1:43" ht="16.5">
      <c r="A7" s="4">
        <v>553</v>
      </c>
      <c r="B7" s="4" t="s">
        <v>168</v>
      </c>
      <c r="C7" s="4" t="s">
        <v>234</v>
      </c>
      <c r="D7" s="67" t="s">
        <v>296</v>
      </c>
      <c r="E7" s="11">
        <f t="shared" si="2"/>
        <v>5</v>
      </c>
      <c r="F7" s="70">
        <f>F6-1</f>
        <v>22</v>
      </c>
      <c r="G7" s="9">
        <v>1</v>
      </c>
      <c r="H7" s="11"/>
      <c r="I7" s="15"/>
      <c r="J7" s="9"/>
      <c r="K7" s="11"/>
      <c r="L7" s="15"/>
      <c r="M7" s="9"/>
      <c r="N7" s="11"/>
      <c r="O7" s="15"/>
      <c r="P7" s="9"/>
      <c r="Q7" s="11"/>
      <c r="R7" s="15"/>
      <c r="S7" s="9"/>
      <c r="T7" s="11"/>
      <c r="U7" s="15"/>
      <c r="V7" s="9"/>
      <c r="W7" s="11"/>
      <c r="X7" s="15"/>
      <c r="Y7" s="9"/>
      <c r="Z7" s="11"/>
      <c r="AA7" s="15"/>
      <c r="AB7" s="9"/>
      <c r="AC7" s="11"/>
      <c r="AD7" s="15"/>
      <c r="AE7" s="9"/>
      <c r="AF7" s="11"/>
      <c r="AG7" s="15"/>
      <c r="AH7" s="9"/>
      <c r="AI7" s="11"/>
      <c r="AJ7" s="15"/>
      <c r="AK7" s="9"/>
      <c r="AL7" s="11"/>
      <c r="AM7" s="15"/>
      <c r="AN7" s="9"/>
      <c r="AO7" s="15">
        <f t="shared" si="0"/>
        <v>22</v>
      </c>
      <c r="AP7" s="14">
        <f t="shared" si="1"/>
        <v>1</v>
      </c>
      <c r="AQ7" s="20"/>
    </row>
    <row r="8" spans="1:43" ht="16.5">
      <c r="A8" s="4">
        <v>543</v>
      </c>
      <c r="B8" s="4" t="s">
        <v>153</v>
      </c>
      <c r="C8" s="4" t="s">
        <v>235</v>
      </c>
      <c r="D8" s="67" t="s">
        <v>294</v>
      </c>
      <c r="E8" s="11">
        <f t="shared" si="2"/>
        <v>6</v>
      </c>
      <c r="F8" s="70">
        <f>F7-1</f>
        <v>21</v>
      </c>
      <c r="G8" s="9">
        <v>1</v>
      </c>
      <c r="H8" s="11"/>
      <c r="I8" s="15"/>
      <c r="J8" s="9"/>
      <c r="K8" s="11"/>
      <c r="L8" s="15"/>
      <c r="M8" s="9"/>
      <c r="N8" s="11"/>
      <c r="O8" s="15"/>
      <c r="P8" s="9"/>
      <c r="Q8" s="11"/>
      <c r="R8" s="15"/>
      <c r="S8" s="9"/>
      <c r="T8" s="11"/>
      <c r="U8" s="15"/>
      <c r="V8" s="9"/>
      <c r="W8" s="11"/>
      <c r="X8" s="15"/>
      <c r="Y8" s="9"/>
      <c r="Z8" s="11"/>
      <c r="AA8" s="15"/>
      <c r="AB8" s="9"/>
      <c r="AC8" s="11"/>
      <c r="AD8" s="15"/>
      <c r="AE8" s="9"/>
      <c r="AF8" s="11"/>
      <c r="AG8" s="15"/>
      <c r="AH8" s="9"/>
      <c r="AI8" s="11"/>
      <c r="AJ8" s="15"/>
      <c r="AK8" s="9"/>
      <c r="AL8" s="11"/>
      <c r="AM8" s="15"/>
      <c r="AN8" s="9"/>
      <c r="AO8" s="15">
        <f t="shared" si="0"/>
        <v>21</v>
      </c>
      <c r="AP8" s="14">
        <f t="shared" si="1"/>
        <v>1</v>
      </c>
      <c r="AQ8" s="20"/>
    </row>
    <row r="9" spans="1:43" ht="16.5">
      <c r="A9" s="4">
        <v>502</v>
      </c>
      <c r="B9" s="4" t="s">
        <v>236</v>
      </c>
      <c r="C9" s="4" t="s">
        <v>237</v>
      </c>
      <c r="D9" s="67" t="s">
        <v>287</v>
      </c>
      <c r="E9" s="11">
        <f t="shared" si="2"/>
        <v>7</v>
      </c>
      <c r="F9" s="70">
        <f>F8-1</f>
        <v>20</v>
      </c>
      <c r="G9" s="9">
        <v>1</v>
      </c>
      <c r="H9" s="11"/>
      <c r="I9" s="15"/>
      <c r="J9" s="9"/>
      <c r="K9" s="11"/>
      <c r="L9" s="15"/>
      <c r="M9" s="9"/>
      <c r="N9" s="11"/>
      <c r="O9" s="15"/>
      <c r="P9" s="9"/>
      <c r="Q9" s="11"/>
      <c r="R9" s="15"/>
      <c r="S9" s="9"/>
      <c r="T9" s="11"/>
      <c r="U9" s="15"/>
      <c r="V9" s="9"/>
      <c r="W9" s="11"/>
      <c r="X9" s="15"/>
      <c r="Y9" s="9"/>
      <c r="Z9" s="11"/>
      <c r="AA9" s="15"/>
      <c r="AB9" s="9"/>
      <c r="AC9" s="11"/>
      <c r="AD9" s="15"/>
      <c r="AE9" s="9"/>
      <c r="AF9" s="11"/>
      <c r="AG9" s="15"/>
      <c r="AH9" s="9"/>
      <c r="AI9" s="11"/>
      <c r="AJ9" s="15"/>
      <c r="AK9" s="9"/>
      <c r="AL9" s="11"/>
      <c r="AM9" s="15"/>
      <c r="AN9" s="9"/>
      <c r="AO9" s="15">
        <f t="shared" si="0"/>
        <v>20</v>
      </c>
      <c r="AP9" s="14">
        <f t="shared" si="1"/>
        <v>1</v>
      </c>
      <c r="AQ9" s="20"/>
    </row>
    <row r="10" spans="1:43" ht="16.5">
      <c r="A10" s="4">
        <v>560</v>
      </c>
      <c r="B10" s="4" t="s">
        <v>151</v>
      </c>
      <c r="C10" s="4" t="s">
        <v>238</v>
      </c>
      <c r="D10" s="67" t="s">
        <v>290</v>
      </c>
      <c r="E10" s="11">
        <f t="shared" si="2"/>
        <v>8</v>
      </c>
      <c r="F10" s="70">
        <f>F9-1</f>
        <v>19</v>
      </c>
      <c r="G10" s="9">
        <v>1</v>
      </c>
      <c r="H10" s="11"/>
      <c r="I10" s="15"/>
      <c r="J10" s="9"/>
      <c r="K10" s="11"/>
      <c r="L10" s="15"/>
      <c r="M10" s="9"/>
      <c r="N10" s="11"/>
      <c r="O10" s="15"/>
      <c r="P10" s="9"/>
      <c r="Q10" s="11"/>
      <c r="R10" s="15"/>
      <c r="S10" s="9"/>
      <c r="T10" s="11"/>
      <c r="U10" s="15"/>
      <c r="V10" s="9"/>
      <c r="W10" s="11"/>
      <c r="X10" s="15"/>
      <c r="Y10" s="9"/>
      <c r="Z10" s="11"/>
      <c r="AA10" s="15"/>
      <c r="AB10" s="9"/>
      <c r="AC10" s="11"/>
      <c r="AD10" s="15"/>
      <c r="AE10" s="9"/>
      <c r="AF10" s="11"/>
      <c r="AG10" s="15"/>
      <c r="AH10" s="9"/>
      <c r="AI10" s="11"/>
      <c r="AJ10" s="15"/>
      <c r="AK10" s="9"/>
      <c r="AL10" s="11"/>
      <c r="AM10" s="15"/>
      <c r="AN10" s="9"/>
      <c r="AO10" s="15">
        <f t="shared" si="0"/>
        <v>19</v>
      </c>
      <c r="AP10" s="14">
        <f t="shared" si="1"/>
        <v>1</v>
      </c>
      <c r="AQ10" s="20"/>
    </row>
    <row r="11" spans="1:43" ht="16.5">
      <c r="A11" s="4">
        <v>559</v>
      </c>
      <c r="B11" s="4" t="s">
        <v>175</v>
      </c>
      <c r="C11" s="4" t="s">
        <v>239</v>
      </c>
      <c r="D11" s="67" t="s">
        <v>290</v>
      </c>
      <c r="E11" s="11">
        <f t="shared" si="2"/>
        <v>9</v>
      </c>
      <c r="F11" s="70">
        <f>F10-1</f>
        <v>18</v>
      </c>
      <c r="G11" s="9">
        <v>1</v>
      </c>
      <c r="H11" s="11"/>
      <c r="I11" s="15"/>
      <c r="J11" s="9"/>
      <c r="K11" s="11"/>
      <c r="L11" s="15"/>
      <c r="M11" s="9"/>
      <c r="N11" s="11"/>
      <c r="O11" s="15"/>
      <c r="P11" s="9"/>
      <c r="Q11" s="11"/>
      <c r="R11" s="15"/>
      <c r="S11" s="9"/>
      <c r="T11" s="11"/>
      <c r="U11" s="15"/>
      <c r="V11" s="9"/>
      <c r="W11" s="11"/>
      <c r="X11" s="15"/>
      <c r="Y11" s="9"/>
      <c r="Z11" s="11"/>
      <c r="AA11" s="15"/>
      <c r="AB11" s="9"/>
      <c r="AC11" s="11"/>
      <c r="AD11" s="15"/>
      <c r="AE11" s="9"/>
      <c r="AF11" s="11"/>
      <c r="AG11" s="15"/>
      <c r="AH11" s="9"/>
      <c r="AI11" s="11"/>
      <c r="AJ11" s="15"/>
      <c r="AK11" s="9"/>
      <c r="AL11" s="11"/>
      <c r="AM11" s="15"/>
      <c r="AN11" s="9"/>
      <c r="AO11" s="15">
        <f t="shared" si="0"/>
        <v>18</v>
      </c>
      <c r="AP11" s="14">
        <f t="shared" si="1"/>
        <v>1</v>
      </c>
      <c r="AQ11" s="20"/>
    </row>
  </sheetData>
  <sheetProtection/>
  <mergeCells count="14">
    <mergeCell ref="AI1:AK1"/>
    <mergeCell ref="AL1:AN1"/>
    <mergeCell ref="E1:G1"/>
    <mergeCell ref="H1:J1"/>
    <mergeCell ref="K1:M1"/>
    <mergeCell ref="N1:P1"/>
    <mergeCell ref="Q1:S1"/>
    <mergeCell ref="T1:V1"/>
    <mergeCell ref="A1:D1"/>
    <mergeCell ref="AO1:AQ1"/>
    <mergeCell ref="W1:Y1"/>
    <mergeCell ref="Z1:AB1"/>
    <mergeCell ref="AC1:AE1"/>
    <mergeCell ref="AF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Guiné</dc:creator>
  <cp:keywords/>
  <dc:description/>
  <cp:lastModifiedBy>Famille HAY</cp:lastModifiedBy>
  <cp:lastPrinted>2011-11-06T12:44:21Z</cp:lastPrinted>
  <dcterms:created xsi:type="dcterms:W3CDTF">2008-09-16T19:39:14Z</dcterms:created>
  <dcterms:modified xsi:type="dcterms:W3CDTF">2011-11-11T07:57:51Z</dcterms:modified>
  <cp:category/>
  <cp:version/>
  <cp:contentType/>
  <cp:contentStatus/>
  <cp:revision>1</cp:revision>
</cp:coreProperties>
</file>